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tabRatio="868" firstSheet="23" activeTab="38"/>
  </bookViews>
  <sheets>
    <sheet name="附件2-收支总表(大口径)" sheetId="1" r:id="rId1"/>
    <sheet name="附件3-收入总表(大口径)" sheetId="2" r:id="rId2"/>
    <sheet name="附件4-支出总表(大口径)" sheetId="3" r:id="rId3"/>
    <sheet name="附件5-收支总表(财政拨款)" sheetId="4" r:id="rId4"/>
    <sheet name="附件6-一般项级表(财拨)" sheetId="5" r:id="rId5"/>
    <sheet name="附件7-基本经济科目(财拨一般)" sheetId="6" r:id="rId6"/>
    <sheet name="附件8-基金项级表(财拨)" sheetId="7" r:id="rId7"/>
    <sheet name="附件9-三公经费" sheetId="8" r:id="rId8"/>
    <sheet name="附件10-政采(财拨)" sheetId="9" r:id="rId9"/>
    <sheet name="附件11-国有资本经营预算支出情况表 " sheetId="10" r:id="rId10"/>
    <sheet name="附件12-项目(全)" sheetId="11" r:id="rId11"/>
    <sheet name="绩效目标表" sheetId="12" r:id="rId12"/>
    <sheet name="绩效目标表 (2)" sheetId="13" r:id="rId13"/>
    <sheet name="绩效目标表 (3)" sheetId="14" r:id="rId14"/>
    <sheet name="绩效目标表 (4)" sheetId="15" r:id="rId15"/>
    <sheet name="绩效目标表 (5)" sheetId="16" r:id="rId16"/>
    <sheet name="绩效目标表 (6)" sheetId="17" r:id="rId17"/>
    <sheet name="绩效目标表 (7)" sheetId="18" r:id="rId18"/>
    <sheet name="绩效目标表 (8)" sheetId="19" r:id="rId19"/>
    <sheet name="绩效目标表 (9)" sheetId="20" r:id="rId20"/>
    <sheet name="绩效目标表 (10)" sheetId="21" r:id="rId21"/>
    <sheet name="绩效目标表 (11)" sheetId="22" r:id="rId22"/>
    <sheet name="绩效目标表 (12)" sheetId="23" r:id="rId23"/>
    <sheet name="绩效目标表 (13)" sheetId="24" r:id="rId24"/>
    <sheet name="绩效目标表 (14)" sheetId="25" r:id="rId25"/>
    <sheet name="绩效目标表 (15)" sheetId="26" r:id="rId26"/>
    <sheet name="绩效目标表 (16)" sheetId="27" r:id="rId27"/>
    <sheet name="绩效目标表 (17)" sheetId="28" r:id="rId28"/>
    <sheet name="绩效目标表 (18)" sheetId="29" r:id="rId29"/>
    <sheet name="绩效目标表 (19)" sheetId="30" r:id="rId30"/>
    <sheet name="绩效目标表 (20)" sheetId="31" r:id="rId31"/>
    <sheet name="绩效目标表 (21)" sheetId="32" r:id="rId32"/>
    <sheet name="绩效目标表 (22)" sheetId="33" r:id="rId33"/>
    <sheet name="绩效目标表 (23)" sheetId="34" r:id="rId34"/>
    <sheet name="绩效目标表 (24)" sheetId="35" r:id="rId35"/>
    <sheet name="绩效目标表 (25)" sheetId="36" r:id="rId36"/>
    <sheet name="绩效目标表 (26)" sheetId="37" r:id="rId37"/>
    <sheet name="绩效目标表 (27)" sheetId="38" r:id="rId38"/>
    <sheet name="绩效目标表 (28)" sheetId="39" r:id="rId39"/>
    <sheet name="绩效目标表 (29)" sheetId="40" r:id="rId40"/>
    <sheet name="绩效目标表 (30)" sheetId="41" r:id="rId41"/>
    <sheet name="绩效目标表 (31)" sheetId="42" r:id="rId42"/>
    <sheet name="绩效目标表 (32)" sheetId="43" r:id="rId43"/>
    <sheet name="绩效目标表 (33)" sheetId="44" r:id="rId44"/>
    <sheet name="绩效目标表 (34)" sheetId="45" r:id="rId45"/>
    <sheet name="绩效目标表 (35)" sheetId="46" r:id="rId46"/>
    <sheet name="绩效目标表 (36)" sheetId="47" r:id="rId47"/>
    <sheet name="绩效目标表 (37)" sheetId="48" r:id="rId48"/>
    <sheet name="绩效目标表 (38)" sheetId="49" r:id="rId49"/>
  </sheets>
  <definedNames>
    <definedName name="_xlnm.Print_Area" localSheetId="8">'附件10-政采(财拨)'!$A$1:$E$13</definedName>
    <definedName name="_xlnm.Print_Area" localSheetId="10">'附件12-项目(全)'!$B$1:$M$36</definedName>
    <definedName name="_xlnm.Print_Area" localSheetId="0">'附件2-收支总表(大口径)'!$A$1:$F$32</definedName>
    <definedName name="_xlnm.Print_Area" localSheetId="1">'附件3-收入总表(大口径)'!$A$1:$X$19</definedName>
    <definedName name="_xlnm.Print_Area" localSheetId="2">'附件4-支出总表(大口径)'!$A$1:$K$13</definedName>
    <definedName name="_xlnm.Print_Area" localSheetId="3">'附件5-收支总表(财政拨款)'!$A$1:$F$35</definedName>
    <definedName name="_xlnm.Print_Area" localSheetId="4">'附件6-一般项级表(财拨)'!$A$1:$I$27</definedName>
    <definedName name="_xlnm.Print_Area" localSheetId="5">'附件7-基本经济科目(财拨一般)'!$A$1:$H$19</definedName>
    <definedName name="_xlnm.Print_Area" localSheetId="6">'附件8-基金项级表(财拨)'!$A$1:$H$20</definedName>
    <definedName name="_xlnm.Print_Area" localSheetId="7">'附件9-三公经费'!$A$1:$H$12</definedName>
    <definedName name="_xlnm.Print_Titles" localSheetId="8">'附件10-政采(财拨)'!$1:$5</definedName>
    <definedName name="_xlnm.Print_Titles" localSheetId="10">'附件12-项目(全)'!$1:$5</definedName>
    <definedName name="_xlnm.Print_Titles" localSheetId="0">'附件2-收支总表(大口径)'!$1:$5</definedName>
    <definedName name="_xlnm.Print_Titles" localSheetId="1">'附件3-收入总表(大口径)'!$1:$6</definedName>
    <definedName name="_xlnm.Print_Titles" localSheetId="2">'附件4-支出总表(大口径)'!$1:$4</definedName>
    <definedName name="_xlnm.Print_Titles" localSheetId="3">'附件5-收支总表(财政拨款)'!$1:$5</definedName>
    <definedName name="_xlnm.Print_Titles" localSheetId="4">'附件6-一般项级表(财拨)'!$1:$6</definedName>
    <definedName name="_xlnm.Print_Titles" localSheetId="5">'附件7-基本经济科目(财拨一般)'!$1:$5</definedName>
    <definedName name="_xlnm.Print_Titles" localSheetId="6">'附件8-基金项级表(财拨)'!$1:$6</definedName>
    <definedName name="_xlnm.Print_Titles" localSheetId="7">'附件9-三公经费'!$1:$6</definedName>
  </definedNames>
  <calcPr fullCalcOnLoad="1"/>
</workbook>
</file>

<file path=xl/sharedStrings.xml><?xml version="1.0" encoding="utf-8"?>
<sst xmlns="http://schemas.openxmlformats.org/spreadsheetml/2006/main" count="2311" uniqueCount="735">
  <si>
    <t>预算01表</t>
  </si>
  <si>
    <t xml:space="preserve">2023   年    收    支    预    算    总    表 </t>
  </si>
  <si>
    <t>部门名称：天津港保税区党委办公室</t>
  </si>
  <si>
    <t>单位：万元</t>
  </si>
  <si>
    <t xml:space="preserve">收          入 </t>
  </si>
  <si>
    <t xml:space="preserve">支              出 </t>
  </si>
  <si>
    <t>项            目</t>
  </si>
  <si>
    <t>预 算 数</t>
  </si>
  <si>
    <t>支  出  功  能  分  类</t>
  </si>
  <si>
    <t>支  出  项  目  分  类</t>
  </si>
  <si>
    <t>一、财政拨款</t>
  </si>
  <si>
    <t>一、一般公共服务支出</t>
  </si>
  <si>
    <t>一、基本支出</t>
  </si>
  <si>
    <t xml:space="preserve">     一般公共预算</t>
  </si>
  <si>
    <t>二、国防支出</t>
  </si>
  <si>
    <t xml:space="preserve">    人员支出</t>
  </si>
  <si>
    <t xml:space="preserve">     政府性基金预算</t>
  </si>
  <si>
    <t>三、公共安全支出</t>
  </si>
  <si>
    <t xml:space="preserve">    公用支出</t>
  </si>
  <si>
    <t xml:space="preserve">     国有资本经营预算</t>
  </si>
  <si>
    <t>四、教育支出</t>
  </si>
  <si>
    <t xml:space="preserve">    专项业务费</t>
  </si>
  <si>
    <t>二、纳入财政专户的教育收费拨款</t>
  </si>
  <si>
    <t>五、科学技术支出</t>
  </si>
  <si>
    <t>二、项目支出</t>
  </si>
  <si>
    <t>三、其他自有资金</t>
  </si>
  <si>
    <t>六、文化旅游体育与传媒支出</t>
  </si>
  <si>
    <t>三、经营支出</t>
  </si>
  <si>
    <t xml:space="preserve">     非同级财政拨款收入</t>
  </si>
  <si>
    <t>七、社会保障和就业支出</t>
  </si>
  <si>
    <t>四、上缴上级支出</t>
  </si>
  <si>
    <t xml:space="preserve">     其他事业收入</t>
  </si>
  <si>
    <t>八、卫生健康支出</t>
  </si>
  <si>
    <t>五、对附属单位补助支出</t>
  </si>
  <si>
    <t xml:space="preserve">     经营收入</t>
  </si>
  <si>
    <t>九、节能环保支出</t>
  </si>
  <si>
    <t>六、投资支出</t>
  </si>
  <si>
    <t xml:space="preserve">     投资收益</t>
  </si>
  <si>
    <t>十、城乡社区支出</t>
  </si>
  <si>
    <t>七、其他支出</t>
  </si>
  <si>
    <t xml:space="preserve">     其他收入</t>
  </si>
  <si>
    <t>十一、农林水支出</t>
  </si>
  <si>
    <t xml:space="preserve">     附属单位上缴收入</t>
  </si>
  <si>
    <t>十二、交通运输支出</t>
  </si>
  <si>
    <t xml:space="preserve">     上级补助收入</t>
  </si>
  <si>
    <t>十三、资源勘探工业信息等支出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</si>
  <si>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</si>
  <si>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</si>
  <si>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</si>
  <si>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</si>
  <si>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</si>
  <si>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</si>
  <si>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</si>
  <si>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二十一、预备费</t>
  </si>
  <si>
    <t>二十二、其他支出</t>
  </si>
  <si>
    <t>二十三、债务付息支出</t>
  </si>
  <si>
    <t>二十四、债务发行费用支出</t>
  </si>
  <si>
    <t>二十五、国有资本经营预算支出</t>
  </si>
  <si>
    <t>本  年  收  入  合  计</t>
  </si>
  <si>
    <t>本  年  支  出  合  计</t>
  </si>
  <si>
    <t>四、上年结转和结余</t>
  </si>
  <si>
    <t>年终结转和结余</t>
  </si>
  <si>
    <t>收   入   总   计</t>
  </si>
  <si>
    <t>支  出  总   计</t>
  </si>
  <si>
    <t>预算02表</t>
  </si>
  <si>
    <t>2023   年    收    入    预    算    总    表</t>
  </si>
  <si>
    <t>单位编码</t>
  </si>
  <si>
    <t>单位名称</t>
  </si>
  <si>
    <t>总  计</t>
  </si>
  <si>
    <t>本年收入</t>
  </si>
  <si>
    <t>上年结转和结余</t>
  </si>
  <si>
    <t>财政拨款</t>
  </si>
  <si>
    <t xml:space="preserve">纳入财政 专户的   教育收费  拨款  </t>
  </si>
  <si>
    <t>其他自有资金</t>
  </si>
  <si>
    <t>合计</t>
  </si>
  <si>
    <t>财政拨款结转和结余</t>
  </si>
  <si>
    <t>非财政拨款结转和结余</t>
  </si>
  <si>
    <t>一般公共预算</t>
  </si>
  <si>
    <t>政府性基金 预算</t>
  </si>
  <si>
    <t>国有资本 经营预算</t>
  </si>
  <si>
    <t>非同级财政拨款收入</t>
  </si>
  <si>
    <t>其他事业  收入</t>
  </si>
  <si>
    <t>经营收入</t>
  </si>
  <si>
    <t>投资收益</t>
  </si>
  <si>
    <t>其他收入</t>
  </si>
  <si>
    <t>附属单位上缴收入</t>
  </si>
  <si>
    <t>上级  补助  收入</t>
  </si>
  <si>
    <t>小计</t>
  </si>
  <si>
    <t>政府性基金预算</t>
  </si>
  <si>
    <t>国有资本经营预算</t>
  </si>
  <si>
    <t>纳入财政专户的  教育收费拨款</t>
  </si>
  <si>
    <t>501</t>
  </si>
  <si>
    <t>天津港保税区党委办公室</t>
  </si>
  <si>
    <r>
      <t>5</t>
    </r>
    <r>
      <rPr>
        <sz val="12"/>
        <rFont val="宋体"/>
        <family val="0"/>
      </rPr>
      <t>01101</t>
    </r>
  </si>
  <si>
    <t xml:space="preserve">  天津港保税区党委办公室</t>
  </si>
  <si>
    <t>501201</t>
  </si>
  <si>
    <t xml:space="preserve">  天津港保税区（天津空港经济区）服务中心</t>
  </si>
  <si>
    <t>预算03表</t>
  </si>
  <si>
    <t xml:space="preserve">2023   年    支    出    预    算    总    表 </t>
  </si>
  <si>
    <t>功能科目编码</t>
  </si>
  <si>
    <t>单位名称(功能科目名称)</t>
  </si>
  <si>
    <t>总   计</t>
  </si>
  <si>
    <t>基本支出</t>
  </si>
  <si>
    <t>项目支出</t>
  </si>
  <si>
    <t>经营支出</t>
  </si>
  <si>
    <t>上缴上级支出</t>
  </si>
  <si>
    <t>对附属单位补助支出</t>
  </si>
  <si>
    <t>投资支出</t>
  </si>
  <si>
    <t>其他支出</t>
  </si>
  <si>
    <t>501101</t>
  </si>
  <si>
    <t xml:space="preserve">     2013101</t>
  </si>
  <si>
    <t xml:space="preserve">    行政运行</t>
  </si>
  <si>
    <t xml:space="preserve">     2013199</t>
  </si>
  <si>
    <t xml:space="preserve">    其他党委办公厅（室）及相关机构事务支出</t>
  </si>
  <si>
    <t xml:space="preserve">    2019999</t>
  </si>
  <si>
    <t xml:space="preserve">    其他一般公共服务支出</t>
  </si>
  <si>
    <t xml:space="preserve">    2120399</t>
  </si>
  <si>
    <t xml:space="preserve">    其他城乡社区公共设施支出</t>
  </si>
  <si>
    <t xml:space="preserve">    2129999</t>
  </si>
  <si>
    <t xml:space="preserve">    其他城乡社区支出</t>
  </si>
  <si>
    <r>
      <t xml:space="preserve"> </t>
    </r>
    <r>
      <rPr>
        <sz val="12"/>
        <rFont val="宋体"/>
        <family val="0"/>
      </rPr>
      <t xml:space="preserve">   </t>
    </r>
    <r>
      <rPr>
        <sz val="12"/>
        <rFont val="宋体"/>
        <family val="0"/>
      </rPr>
      <t>2299999</t>
    </r>
  </si>
  <si>
    <t xml:space="preserve">    其他支出</t>
  </si>
  <si>
    <t xml:space="preserve">   中小企业发展专项</t>
  </si>
  <si>
    <t xml:space="preserve">   其他支出</t>
  </si>
  <si>
    <t>预算04表</t>
  </si>
  <si>
    <t xml:space="preserve">2023   年   财   政   拨   款   收   支   预   算   总   表 </t>
  </si>
  <si>
    <t>收          入          预          算</t>
  </si>
  <si>
    <t>支              出              预              算</t>
  </si>
  <si>
    <t>预  算  数</t>
  </si>
  <si>
    <t>一、一般公共预算</t>
  </si>
  <si>
    <t>二、政府性基金预算</t>
  </si>
  <si>
    <t>三、国有资本经营预算</t>
  </si>
  <si>
    <t xml:space="preserve">    一般公共预算</t>
  </si>
  <si>
    <t xml:space="preserve">    政府性基金预算</t>
  </si>
  <si>
    <t xml:space="preserve">    国有资本经营预算</t>
  </si>
  <si>
    <t>预算05表</t>
  </si>
  <si>
    <t>2023  年  财  政  拨  款  一  般  公  共  预  算  支  出  预  算  表</t>
  </si>
  <si>
    <t>本年一般公共预算支出</t>
  </si>
  <si>
    <t>人员支出</t>
  </si>
  <si>
    <t>公用支出</t>
  </si>
  <si>
    <t>专项业务费</t>
  </si>
  <si>
    <t xml:space="preserve"> 天津港保税区党委办公室</t>
  </si>
  <si>
    <t xml:space="preserve">  一般公共服务支出</t>
  </si>
  <si>
    <t xml:space="preserve">   31</t>
  </si>
  <si>
    <t xml:space="preserve">    党委办公厅（室）及相关机构事务</t>
  </si>
  <si>
    <t xml:space="preserve">     01</t>
  </si>
  <si>
    <t xml:space="preserve">      行政运行</t>
  </si>
  <si>
    <t xml:space="preserve">        天津港保税区党委办公室</t>
  </si>
  <si>
    <t xml:space="preserve">     99</t>
  </si>
  <si>
    <t xml:space="preserve">   99</t>
  </si>
  <si>
    <t xml:space="preserve">   其他一般公共服务支出</t>
  </si>
  <si>
    <t xml:space="preserve">     其他一般公共服务支出</t>
  </si>
  <si>
    <t xml:space="preserve">  城乡社区支出</t>
  </si>
  <si>
    <r>
      <t xml:space="preserve">  </t>
    </r>
    <r>
      <rPr>
        <sz val="12"/>
        <rFont val="宋体"/>
        <family val="0"/>
      </rPr>
      <t>03</t>
    </r>
  </si>
  <si>
    <t xml:space="preserve">   城乡社区公共设施</t>
  </si>
  <si>
    <t xml:space="preserve">    99</t>
  </si>
  <si>
    <r>
      <t xml:space="preserve">    212</t>
    </r>
    <r>
      <rPr>
        <sz val="12"/>
        <rFont val="宋体"/>
        <family val="0"/>
      </rPr>
      <t>03</t>
    </r>
    <r>
      <rPr>
        <sz val="12"/>
        <rFont val="宋体"/>
        <family val="0"/>
      </rPr>
      <t>99</t>
    </r>
  </si>
  <si>
    <t xml:space="preserve">  99</t>
  </si>
  <si>
    <t xml:space="preserve">   其他城乡社区支出</t>
  </si>
  <si>
    <t xml:space="preserve">     其他支出</t>
  </si>
  <si>
    <t xml:space="preserve">       其他支出</t>
  </si>
  <si>
    <t xml:space="preserve">      2299999</t>
  </si>
  <si>
    <t xml:space="preserve"> 天津港保税区（天津空港经济区）服务中心</t>
  </si>
  <si>
    <t xml:space="preserve">      其他一般公共服务支出</t>
  </si>
  <si>
    <t xml:space="preserve">      2019999</t>
  </si>
  <si>
    <t xml:space="preserve">        天津港保税区（天津空港经济区）服务中心</t>
  </si>
  <si>
    <t xml:space="preserve">  03</t>
  </si>
  <si>
    <t xml:space="preserve">    城乡社区公共设施</t>
  </si>
  <si>
    <t xml:space="preserve">      其他城乡社区公共设施支出</t>
  </si>
  <si>
    <t xml:space="preserve">      2120399</t>
  </si>
  <si>
    <t xml:space="preserve">  资源勘探工业信息等支出</t>
  </si>
  <si>
    <t xml:space="preserve">  08</t>
  </si>
  <si>
    <t xml:space="preserve">    支持中小企业发展和管理支出</t>
  </si>
  <si>
    <t xml:space="preserve">    05</t>
  </si>
  <si>
    <t xml:space="preserve">      中小企业发展专项</t>
  </si>
  <si>
    <t xml:space="preserve">      2150805</t>
  </si>
  <si>
    <t xml:space="preserve">  其他支出</t>
  </si>
  <si>
    <t xml:space="preserve">      其他支出</t>
  </si>
  <si>
    <t>预算06表</t>
  </si>
  <si>
    <t>2023 年 财 政 拨 款 一 般 公 共 预 算 基 本 支 出 预 算 表</t>
  </si>
  <si>
    <t>部门预算支出经济分类</t>
  </si>
  <si>
    <t>政府预算支出经济分类</t>
  </si>
  <si>
    <t>本年一般公共预算基本支出</t>
  </si>
  <si>
    <t>科目编码</t>
  </si>
  <si>
    <t>科目名称</t>
  </si>
  <si>
    <t>合   计</t>
  </si>
  <si>
    <t>工资福利支出</t>
  </si>
  <si>
    <t xml:space="preserve">  30101</t>
  </si>
  <si>
    <t xml:space="preserve">  基本工资</t>
  </si>
  <si>
    <t>工资奖金津补贴</t>
  </si>
  <si>
    <t xml:space="preserve">  30102</t>
  </si>
  <si>
    <t xml:space="preserve">  津贴补贴</t>
  </si>
  <si>
    <t xml:space="preserve">  30108</t>
  </si>
  <si>
    <t xml:space="preserve">  机关事业单位基本养老保险缴费</t>
  </si>
  <si>
    <t>社会保障缴费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</si>
  <si>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</si>
  <si>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</si>
  <si>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</si>
  <si>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</si>
  <si>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</si>
  <si>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</si>
  <si>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</si>
  <si>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</si>
  <si>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住房公积金</t>
  </si>
  <si>
    <t xml:space="preserve">  30114</t>
  </si>
  <si>
    <t xml:space="preserve">  医疗费</t>
  </si>
  <si>
    <t>其他工资福利支出</t>
  </si>
  <si>
    <t>302</t>
  </si>
  <si>
    <t>商品和服务支出</t>
  </si>
  <si>
    <t xml:space="preserve">  30201</t>
  </si>
  <si>
    <t xml:space="preserve">  办公费</t>
  </si>
  <si>
    <t>办公经费</t>
  </si>
  <si>
    <t xml:space="preserve">  30204</t>
  </si>
  <si>
    <t xml:space="preserve">  手续费</t>
  </si>
  <si>
    <t xml:space="preserve">  30211</t>
  </si>
  <si>
    <t xml:space="preserve">  差旅费</t>
  </si>
  <si>
    <t xml:space="preserve">  30216</t>
  </si>
  <si>
    <t xml:space="preserve">  培训费</t>
  </si>
  <si>
    <t>培训费</t>
  </si>
  <si>
    <t xml:space="preserve">  30217</t>
  </si>
  <si>
    <t xml:space="preserve">  公务接待费</t>
  </si>
  <si>
    <t>公务接待</t>
  </si>
  <si>
    <t xml:space="preserve">  30239</t>
  </si>
  <si>
    <t xml:space="preserve">  其他交通费用</t>
  </si>
  <si>
    <t xml:space="preserve">  30299</t>
  </si>
  <si>
    <t xml:space="preserve">  其他商品和服务支出</t>
  </si>
  <si>
    <t>其他商品和服务支出</t>
  </si>
  <si>
    <t xml:space="preserve">  30228</t>
  </si>
  <si>
    <t xml:space="preserve">  工会经费</t>
  </si>
  <si>
    <t xml:space="preserve">  30227</t>
  </si>
  <si>
    <t xml:space="preserve">  委托业务费</t>
  </si>
  <si>
    <t>委托业务费</t>
  </si>
  <si>
    <t>预算07表</t>
  </si>
  <si>
    <t>2023  年  财  政  拨  款  政  府  性  基  金  预  算  支  出  预  算  表</t>
  </si>
  <si>
    <t>本年政府性基金预算支出</t>
  </si>
  <si>
    <t>预算表08表</t>
  </si>
  <si>
    <t>2023 年 财 政 拨 款 一 般 公 共 预 算 “三 公” 经 费 支 出 预 算 表</t>
  </si>
  <si>
    <t>部门名称:天津港保税区党委办公室</t>
  </si>
  <si>
    <t>“三公”经费合计</t>
  </si>
  <si>
    <t>因公出国（境）费</t>
  </si>
  <si>
    <t>公务用车购置及运行维护费</t>
  </si>
  <si>
    <t>公务接待费</t>
  </si>
  <si>
    <t>小  计</t>
  </si>
  <si>
    <t>公务用车购置费</t>
  </si>
  <si>
    <t>公务用车运行维护费</t>
  </si>
  <si>
    <t>预算09表</t>
  </si>
  <si>
    <t>2023   年   财   政   拨   款   政   府   采   购   预   算   表</t>
  </si>
  <si>
    <t>功能科目</t>
  </si>
  <si>
    <t>项目类别</t>
  </si>
  <si>
    <t>单位名称（项目名称）</t>
  </si>
  <si>
    <t>2019999</t>
  </si>
  <si>
    <t>特定目标类</t>
  </si>
  <si>
    <t xml:space="preserve">  天津市便民服务专线空港远程分中心服务外包项目</t>
  </si>
  <si>
    <t>2013199</t>
  </si>
  <si>
    <t xml:space="preserve">  重点课题调研项目</t>
  </si>
  <si>
    <t>2120399</t>
  </si>
  <si>
    <t xml:space="preserve">  智慧城市建设大数据监管服务平台项目</t>
  </si>
  <si>
    <t>2129999</t>
  </si>
  <si>
    <t xml:space="preserve">  指挥大厅建设项目</t>
  </si>
  <si>
    <t xml:space="preserve">  临港片区办公信息化网络运维服务项目</t>
  </si>
  <si>
    <t>管委会所属及使用房产维护费</t>
  </si>
  <si>
    <t>管委会所属及使用房产租金、物业费及能源费</t>
  </si>
  <si>
    <t>临港区域机构相关费用</t>
  </si>
  <si>
    <t>职工餐厅及招商接待餐厅相关费用</t>
  </si>
  <si>
    <t>办公设备购置费</t>
  </si>
  <si>
    <t>文印室购买复印纸、装订书钉及富士施乐复印机维保费用</t>
  </si>
  <si>
    <t>2150805</t>
  </si>
  <si>
    <t>班车费用</t>
  </si>
  <si>
    <t xml:space="preserve">2023年国有资本经营预算支出情况表 </t>
  </si>
  <si>
    <t xml:space="preserve">本年国有资本经营基金预算支出 </t>
  </si>
  <si>
    <t>合 计</t>
  </si>
  <si>
    <t xml:space="preserve">项目支出 </t>
  </si>
  <si>
    <r>
      <t>注：（</t>
    </r>
    <r>
      <rPr>
        <b/>
        <sz val="11"/>
        <color indexed="8"/>
        <rFont val="华文仿宋"/>
        <family val="0"/>
      </rPr>
      <t>此备注公开时请删除）</t>
    </r>
    <r>
      <rPr>
        <sz val="11"/>
        <color indexed="8"/>
        <rFont val="华文仿宋"/>
        <family val="0"/>
      </rPr>
      <t>本表按支出功能分类填列，明细到类、款、项三级科目。</t>
    </r>
  </si>
  <si>
    <t>预算10表</t>
  </si>
  <si>
    <t>2023  年  项  目  支  出  预  算  表</t>
  </si>
  <si>
    <t>单位名称（功能科目名称）</t>
  </si>
  <si>
    <t>项　  目  　名  　称</t>
  </si>
  <si>
    <t xml:space="preserve">财政拨款 </t>
  </si>
  <si>
    <t>纳入预算管理的行政事业性收费拨款</t>
  </si>
  <si>
    <t>其他     自有资金</t>
  </si>
  <si>
    <t>一般公共  预算</t>
  </si>
  <si>
    <t>政府性基金  预算</t>
  </si>
  <si>
    <t xml:space="preserve">  31</t>
  </si>
  <si>
    <t xml:space="preserve">   党委办公厅（室）及相关机构事务</t>
  </si>
  <si>
    <t>紧急、突发活动、接待会务服务</t>
  </si>
  <si>
    <t>保密办公经费</t>
  </si>
  <si>
    <t>招商经费</t>
  </si>
  <si>
    <t>蓝军督察公务出行租赁费用</t>
  </si>
  <si>
    <t>管委会出国经费</t>
  </si>
  <si>
    <t>平安建设，信访维稳，刑释人员首站救助费用</t>
  </si>
  <si>
    <t>管委会政务信息服务费</t>
  </si>
  <si>
    <t>驻区单位（检察室、空港法庭、武装部）经费补助</t>
  </si>
  <si>
    <t>重点课题调研费用</t>
  </si>
  <si>
    <t>管委会信息化运维</t>
  </si>
  <si>
    <r>
      <t xml:space="preserve">  </t>
    </r>
    <r>
      <rPr>
        <sz val="12"/>
        <rFont val="宋体"/>
        <family val="0"/>
      </rPr>
      <t>99</t>
    </r>
  </si>
  <si>
    <r>
      <t>201</t>
    </r>
    <r>
      <rPr>
        <sz val="12"/>
        <rFont val="宋体"/>
        <family val="0"/>
      </rPr>
      <t>99</t>
    </r>
    <r>
      <rPr>
        <sz val="12"/>
        <rFont val="宋体"/>
        <family val="0"/>
      </rPr>
      <t>99</t>
    </r>
  </si>
  <si>
    <t>驻区单位经费补助费用</t>
  </si>
  <si>
    <t>便民服务专线空港分中心服务</t>
  </si>
  <si>
    <r>
      <t>21</t>
    </r>
    <r>
      <rPr>
        <sz val="12"/>
        <rFont val="宋体"/>
        <family val="0"/>
      </rPr>
      <t>20399</t>
    </r>
  </si>
  <si>
    <t>智慧城市建设</t>
  </si>
  <si>
    <t>指挥大厅建设</t>
  </si>
  <si>
    <t>2299999</t>
  </si>
  <si>
    <t>重点节日慰问费用</t>
  </si>
  <si>
    <t>手续费</t>
  </si>
  <si>
    <t>空港、临港桶装饮用水费用</t>
  </si>
  <si>
    <t>搬运费</t>
  </si>
  <si>
    <t>公务用车GPS定位服务费</t>
  </si>
  <si>
    <t>公务用车运行费</t>
  </si>
  <si>
    <t>公务出行租车费</t>
  </si>
  <si>
    <t>值班室购买日用杂品及床上用品清洗费用</t>
  </si>
  <si>
    <t>垃圾清运费</t>
  </si>
  <si>
    <t>邮寄费</t>
  </si>
  <si>
    <t>宣传材料印刷、信封、通讯录、笔记本制作费</t>
  </si>
  <si>
    <t>管委会所属房产相关费用</t>
  </si>
  <si>
    <t>为驻区机构购买服务项目（空港法庭、高沙岭派出所）</t>
  </si>
  <si>
    <t>燃气费</t>
  </si>
  <si>
    <t>管委会各后勤系统维护、升级费</t>
  </si>
  <si>
    <t>网络光纤费</t>
  </si>
  <si>
    <t>疫情应急资金</t>
  </si>
  <si>
    <t>项目支出绩效目标表</t>
  </si>
  <si>
    <t>（2023年度）</t>
  </si>
  <si>
    <t>项目名称</t>
  </si>
  <si>
    <t>主管部门</t>
  </si>
  <si>
    <t>项目实施单位</t>
  </si>
  <si>
    <t>项目资金
（万元）</t>
  </si>
  <si>
    <t>其中：中央补助</t>
  </si>
  <si>
    <r>
      <rPr>
        <sz val="11"/>
        <color indexed="9"/>
        <rFont val="宋体"/>
        <family val="0"/>
      </rPr>
      <t>其中：</t>
    </r>
    <r>
      <rPr>
        <sz val="11"/>
        <rFont val="宋体"/>
        <family val="0"/>
      </rPr>
      <t>市级资金</t>
    </r>
  </si>
  <si>
    <t>新区资金</t>
  </si>
  <si>
    <r>
      <rPr>
        <sz val="11"/>
        <color indexed="9"/>
        <rFont val="宋体"/>
        <family val="0"/>
      </rPr>
      <t>其中：</t>
    </r>
    <r>
      <rPr>
        <sz val="11"/>
        <rFont val="宋体"/>
        <family val="0"/>
      </rPr>
      <t>区本级资金</t>
    </r>
  </si>
  <si>
    <t>绩效目标</t>
  </si>
  <si>
    <t>按上级单位要求圆满完成接待活动，广泛展现保税区形象。</t>
  </si>
  <si>
    <t>绩
效
指
标</t>
  </si>
  <si>
    <t>一级指标</t>
  </si>
  <si>
    <t>二级指标</t>
  </si>
  <si>
    <t>三级指标</t>
  </si>
  <si>
    <t>指标值</t>
  </si>
  <si>
    <t>产
出
指
标</t>
  </si>
  <si>
    <t>数量指标</t>
  </si>
  <si>
    <t>任务完成率</t>
  </si>
  <si>
    <t>质量指标</t>
  </si>
  <si>
    <t>资金使用合规率</t>
  </si>
  <si>
    <t>时效指标</t>
  </si>
  <si>
    <t>任务完成时间</t>
  </si>
  <si>
    <t>2023/12/31前</t>
  </si>
  <si>
    <t>成本指标</t>
  </si>
  <si>
    <t>≤20万元</t>
  </si>
  <si>
    <t>效益指标</t>
  </si>
  <si>
    <t>社会效益
指标</t>
  </si>
  <si>
    <t>广泛展现保税区形象</t>
  </si>
  <si>
    <t>效果显著</t>
  </si>
  <si>
    <t>满意度
指标</t>
  </si>
  <si>
    <t>服务对象
满意度指标</t>
  </si>
  <si>
    <t>接待单位满意度</t>
  </si>
  <si>
    <t>≥90%</t>
  </si>
  <si>
    <t>其中：市级资金</t>
  </si>
  <si>
    <t>其中：区本级资金</t>
  </si>
  <si>
    <t>订购保密宣传材料、书籍杂志，支付机要邮费，购买保密设备耗材等，确保保密日常工作开展。</t>
  </si>
  <si>
    <t>日常工作完成率</t>
  </si>
  <si>
    <t>保密工作完成及时率</t>
  </si>
  <si>
    <t>保密设备购置时限</t>
  </si>
  <si>
    <t>2023年12月31日前</t>
  </si>
  <si>
    <t>购买保密资料、设备支出</t>
  </si>
  <si>
    <t>≤3万元</t>
  </si>
  <si>
    <t>保证保密日常工作开展</t>
  </si>
  <si>
    <t>有效保证</t>
  </si>
  <si>
    <t>参与保密工作单位满意度</t>
  </si>
  <si>
    <t>完成以管委会名义安排的招商接待，完成年度招商指标。</t>
  </si>
  <si>
    <t>招商接待次数</t>
  </si>
  <si>
    <t>≥50次</t>
  </si>
  <si>
    <t>接待活动完成率</t>
  </si>
  <si>
    <t>完成率100%</t>
  </si>
  <si>
    <t>招待工作完成时间</t>
  </si>
  <si>
    <t>总成本</t>
  </si>
  <si>
    <t>≤65万元</t>
  </si>
  <si>
    <t>效
益
指
标</t>
  </si>
  <si>
    <t>被接待单位满意度</t>
  </si>
  <si>
    <t>保障保税区蓝军督察组出行用车。</t>
  </si>
  <si>
    <t>租车次数</t>
  </si>
  <si>
    <t>≥520次</t>
  </si>
  <si>
    <t>公务出行保障率</t>
  </si>
  <si>
    <t>车辆派遣及时率</t>
  </si>
  <si>
    <t>公务车租赁费</t>
  </si>
  <si>
    <t>≤39万元</t>
  </si>
  <si>
    <t>社会效益指标</t>
  </si>
  <si>
    <t>保障公务出行</t>
  </si>
  <si>
    <t>完全保障</t>
  </si>
  <si>
    <t>公务出行部门满意度</t>
  </si>
  <si>
    <t>根据党委、管委会批复的因公出国（境）出行计划，保障各部门因公出国（境）考察、调研等费用，提供保税区在国际上的知名度，拓宽我区对外招商渠道。</t>
  </si>
  <si>
    <t>因公出国（境）考察等任务完成率</t>
  </si>
  <si>
    <t>因公出国（境）考察等任务完成时间</t>
  </si>
  <si>
    <t>≤66.76万元</t>
  </si>
  <si>
    <t>提供保税区在国际上的知名度</t>
  </si>
  <si>
    <t>因公出国（境）部门满意度</t>
  </si>
  <si>
    <t xml:space="preserve">按照《关于印发&lt;天津港保税区慰问驻区单位工作方案&gt;的通知》要求，组织开展驻区公安（空港、海港）法院、武警等单位的慰问活动以及慰问品采购工作。
</t>
  </si>
  <si>
    <t>单次慰问人数</t>
  </si>
  <si>
    <t>≥500人</t>
  </si>
  <si>
    <t>资金使用合规性</t>
  </si>
  <si>
    <t>慰问及时率</t>
  </si>
  <si>
    <t>单次慰问人均标准</t>
  </si>
  <si>
    <t>≤300元</t>
  </si>
  <si>
    <t>提升管委会对驻区单位的关怀</t>
  </si>
  <si>
    <t>有效提升</t>
  </si>
  <si>
    <t>关于慰问活动的投诉</t>
  </si>
  <si>
    <t>≤3次</t>
  </si>
  <si>
    <t xml:space="preserve">目标1：根据上级部门要求，对申请首站救助的刑释人员对接新区司法部门进行联合审核，对符合标准的按规定发放首站救助金。
目标2：根据上级部门要求，做好禁毒、国安、防电诈、反恐、反邪、扫黑除恶等平安建设组织发动、专题宣传等工作，提高群众知晓率、参与率，提升群众防范意识和能力。
目标3：根据上级部门要求，做好日常信访维稳工作，以及重要会议、重要活动等重大敏感时间节点的本市、驻京信访维稳接待劝返工作。                                                                                     目标4：根据上级部门要求，对疑难信访问题开展专题推动化解，经党委、管委会研究决定后，对疑难、历史遗留、实际困难的信访人、信访事项结合工作实际并严格审核后，启动信访维稳专项救助费用。                                                                                                                                                                                    目标5：根据上级对矛调中心建设及使用要求，装备相应的安检、信息采集、存储等专用材料及设备。                                                                        </t>
  </si>
  <si>
    <t>救助费用使用次数</t>
  </si>
  <si>
    <t>≥1次</t>
  </si>
  <si>
    <t>发放宣传材料数量</t>
  </si>
  <si>
    <t>≥1万份</t>
  </si>
  <si>
    <t>本市、驻京值守次数</t>
  </si>
  <si>
    <t>补助资金发放合格率</t>
  </si>
  <si>
    <t>宣传材料发放率</t>
  </si>
  <si>
    <t>群众来访接谈率</t>
  </si>
  <si>
    <t>工作完成及时率</t>
  </si>
  <si>
    <t>平安建设，信访维稳，刑释人员首站救助费用支出</t>
  </si>
  <si>
    <t>≤50万</t>
  </si>
  <si>
    <t>保证社会稳定性</t>
  </si>
  <si>
    <t>投诉次数</t>
  </si>
  <si>
    <t>≤10次</t>
  </si>
  <si>
    <t>驻区单位经费补助费用（驻区公安、武警等单位）</t>
  </si>
  <si>
    <t>根据各驻区单位函件所提需求，经党委、管委会研究决定后，结合相关部门意见，按照申报程序对驻区单位给予经费补助支持，确保驻区单位正常运转。</t>
  </si>
  <si>
    <t>补助范围</t>
  </si>
  <si>
    <t>≥2家驻区单位</t>
  </si>
  <si>
    <t>驻区单位正常运转率</t>
  </si>
  <si>
    <t>按时发放经费</t>
  </si>
  <si>
    <t>根据各驻区单位函件所提需求，请示党委、管委会并征求相关部门意见后提请党委常委会审议，均通过后，按照要求请款并支付经费补助</t>
  </si>
  <si>
    <t>≤290万元</t>
  </si>
  <si>
    <t>促进社会稳定</t>
  </si>
  <si>
    <t>各驻区单位发挥职能作用，维护区域稳定</t>
  </si>
  <si>
    <t>驻区单位满意度</t>
  </si>
  <si>
    <t>天津市便民服务专线空港远程分中心人力外包项目</t>
  </si>
  <si>
    <t xml:space="preserve">250
</t>
  </si>
  <si>
    <t>以人员实地驻场形式提供运营服务，其中坐席人员提供7*24小时服务；以包括但不限于电话、工单、网络等方式办理各类呼叫业务。</t>
  </si>
  <si>
    <t>工单承办量</t>
  </si>
  <si>
    <t>≥18000件</t>
  </si>
  <si>
    <t>电话咨询量</t>
  </si>
  <si>
    <t>≥15000通</t>
  </si>
  <si>
    <t>工单承办率</t>
  </si>
  <si>
    <t>电话接通率</t>
  </si>
  <si>
    <t>工作完成时间</t>
  </si>
  <si>
    <t>滨海网格化工单5个工作日内</t>
  </si>
  <si>
    <t>电话咨询1个工作日内</t>
  </si>
  <si>
    <t>12319供热工单2个工作日内</t>
  </si>
  <si>
    <t>人力外包费用</t>
  </si>
  <si>
    <t>≤200万</t>
  </si>
  <si>
    <t>解决区内企业和群众各类问题</t>
  </si>
  <si>
    <t>提高政务大厅及其他部门工作效率</t>
  </si>
  <si>
    <t>≥70%</t>
  </si>
  <si>
    <t>可持续影响指标</t>
  </si>
  <si>
    <t>咨询电话群众知晓率</t>
  </si>
  <si>
    <t>工单满意度</t>
  </si>
  <si>
    <t>电话满意度</t>
  </si>
  <si>
    <t>≥95%</t>
  </si>
  <si>
    <t>通过管委会政务信息服务费支出，按照党委、管委会工作部署及办公室安排，完成保税区法律顾问、诉讼应诉、公职律师注册、行政执法监督、公共法律服务及法治保税建设相关工作及办公室领导交办的其他任务等，提升管委会政务服水平。</t>
  </si>
  <si>
    <t>上报建议、意见数量</t>
  </si>
  <si>
    <t>≥150次</t>
  </si>
  <si>
    <t>公职律师培训合格率</t>
  </si>
  <si>
    <t>开展法制宣传数</t>
  </si>
  <si>
    <t>≥15次</t>
  </si>
  <si>
    <t>维护设备次数</t>
  </si>
  <si>
    <t>≥100次</t>
  </si>
  <si>
    <t>编印宣传材料数量</t>
  </si>
  <si>
    <t>≥150份</t>
  </si>
  <si>
    <t>订阅专业报刊种类</t>
  </si>
  <si>
    <t>≥3种</t>
  </si>
  <si>
    <t>设备故障率</t>
  </si>
  <si>
    <t>≤5%</t>
  </si>
  <si>
    <t>法律顾问律师执业资格合格率</t>
  </si>
  <si>
    <t>=100%</t>
  </si>
  <si>
    <t>法律宣传材料发放率</t>
  </si>
  <si>
    <t>≥80%</t>
  </si>
  <si>
    <t>期刊续订率</t>
  </si>
  <si>
    <t>≥65%</t>
  </si>
  <si>
    <t>上报意见、建议在工作交办后5个工作日内；公职律师培训开始后1个月内按时组织律师参加培训；法治宣传活动在重要宣传时点7个工作日内；设备维护在7个工作日内；编印宣传材料1年内完成;订阅专业报刊在征订工作开始后1年内完成。</t>
  </si>
  <si>
    <t>政务信息服务支出</t>
  </si>
  <si>
    <t>≤138.9万元</t>
  </si>
  <si>
    <t>效益
指标</t>
  </si>
  <si>
    <t>提升管委会政务服水平</t>
  </si>
  <si>
    <t>使用设备人员满意度</t>
  </si>
  <si>
    <t>使用的设备被投诉次数</t>
  </si>
  <si>
    <t>≤20次</t>
  </si>
  <si>
    <t>驻区单位经费补助（检察室、空港法庭、武装部）</t>
  </si>
  <si>
    <t>按照党委、管委会指示批示要求，根据往年惯例，对驻区单位给予经费补助支持，确保驻区单位正常运转。</t>
  </si>
  <si>
    <t>保证正常工作运转</t>
  </si>
  <si>
    <t>确保驻区单位（检察室、空港法庭、武装部）正常运转</t>
  </si>
  <si>
    <t>根据各驻区单位（检察室、空港法庭、武装部）函件所提需求，请示党委、管委会并征求相关部门意见后，提请党委常委会审议，均通过后，按照要求请款并支付经费补助。</t>
  </si>
  <si>
    <t xml:space="preserve">补助费用 </t>
  </si>
  <si>
    <t>≤126.1万元</t>
  </si>
  <si>
    <t>提升为民服务水平，促进社会公平正义</t>
  </si>
  <si>
    <t>驻区单位（检察室、空港法庭、武装部）发挥职能作用，提升为民服务水平，促进社会公平正义。</t>
  </si>
  <si>
    <t>科学谋划保税区重点课题研究工作，明确课题内容目标，督促课题有效落实，完成全年课题任务。</t>
  </si>
  <si>
    <t>完成课题报告数量</t>
  </si>
  <si>
    <t>≥2篇</t>
  </si>
  <si>
    <t>完成调研参考报告数量</t>
  </si>
  <si>
    <t>≥6篇</t>
  </si>
  <si>
    <t>研究成果评审合格率</t>
  </si>
  <si>
    <t>研究成果按时结题率</t>
  </si>
  <si>
    <t>调研费用</t>
  </si>
  <si>
    <t>≤170万元</t>
  </si>
  <si>
    <t>推动重点课题研究领域保税区发展建设</t>
  </si>
  <si>
    <t>有效促进</t>
  </si>
  <si>
    <t>研究报告满意度</t>
  </si>
  <si>
    <t>天津港保税区党委
办公室</t>
  </si>
  <si>
    <t>通过管委会信息化运维支出，顺利完成信息化项目的开发、建设和运维工作，保证管委会各业务系统、终端办公设备及网络环境正常稳定运行。</t>
  </si>
  <si>
    <t>硬件运维数量</t>
  </si>
  <si>
    <r>
      <rPr>
        <sz val="11"/>
        <rFont val="宋体"/>
        <family val="0"/>
      </rPr>
      <t>≥1</t>
    </r>
    <r>
      <rPr>
        <sz val="11"/>
        <rFont val="宋体"/>
        <family val="0"/>
      </rPr>
      <t>750台</t>
    </r>
  </si>
  <si>
    <t>软件维护数量</t>
  </si>
  <si>
    <t>≥50个</t>
  </si>
  <si>
    <t>硬件故障率</t>
  </si>
  <si>
    <t>≤1%</t>
  </si>
  <si>
    <t>软件故障率</t>
  </si>
  <si>
    <t>系统故障修复处理时间</t>
  </si>
  <si>
    <t>≤1小时</t>
  </si>
  <si>
    <t>信息化运维总支出</t>
  </si>
  <si>
    <r>
      <rPr>
        <sz val="11"/>
        <rFont val="宋体"/>
        <family val="0"/>
      </rPr>
      <t>≤953</t>
    </r>
    <r>
      <rPr>
        <sz val="11"/>
        <rFont val="宋体"/>
        <family val="0"/>
      </rPr>
      <t>万元</t>
    </r>
  </si>
  <si>
    <t>满足管委会日常办公需要，提升信息系统网络安全性</t>
  </si>
  <si>
    <t>设备、系统正常使用</t>
  </si>
  <si>
    <t>长期使用</t>
  </si>
  <si>
    <t>使用人员满意度</t>
  </si>
  <si>
    <t>搭建平台、系统数量</t>
  </si>
  <si>
    <t>≥1个</t>
  </si>
  <si>
    <t>数据量</t>
  </si>
  <si>
    <t>≥10万条</t>
  </si>
  <si>
    <t>完工平台故障率</t>
  </si>
  <si>
    <t>完工项目验收合格率</t>
  </si>
  <si>
    <t>按计划开工率</t>
  </si>
  <si>
    <t>智慧城市支出</t>
  </si>
  <si>
    <t>≤714.4万元</t>
  </si>
  <si>
    <t>提升城市治理效率</t>
  </si>
  <si>
    <t>使用单位满意度</t>
  </si>
  <si>
    <t>购买软硬件设备数量</t>
  </si>
  <si>
    <t>≥5套</t>
  </si>
  <si>
    <t>指挥大厅面积</t>
  </si>
  <si>
    <t>≥200平方米</t>
  </si>
  <si>
    <t>指挥大厅建设支出</t>
  </si>
  <si>
    <t>≤400万元</t>
  </si>
  <si>
    <t>天津港保税区（天津空港经济区）服务中心</t>
  </si>
  <si>
    <r>
      <rPr>
        <sz val="11"/>
        <color indexed="9"/>
        <rFont val="宋体"/>
        <family val="0"/>
      </rPr>
      <t>其中：</t>
    </r>
    <r>
      <rPr>
        <sz val="11"/>
        <rFont val="宋体"/>
        <family val="0"/>
      </rPr>
      <t>市级资金</t>
    </r>
  </si>
  <si>
    <r>
      <rPr>
        <sz val="11"/>
        <color indexed="9"/>
        <rFont val="宋体"/>
        <family val="0"/>
      </rPr>
      <t>其中：</t>
    </r>
    <r>
      <rPr>
        <sz val="11"/>
        <rFont val="宋体"/>
        <family val="0"/>
      </rPr>
      <t>保税资金</t>
    </r>
  </si>
  <si>
    <t>用于支付基本账户办理业务产生的手续费，以保证本部门相关业务正常开展。</t>
  </si>
  <si>
    <t>手续费支付账户数量</t>
  </si>
  <si>
    <t>基本账户正常运转率</t>
  </si>
  <si>
    <t>手续费使用周期</t>
  </si>
  <si>
    <t>手续费费用</t>
  </si>
  <si>
    <t>≤0.3万元</t>
  </si>
  <si>
    <t>保证账户正常办理业务</t>
  </si>
  <si>
    <t>负责办理业务工作人员满意度</t>
  </si>
  <si>
    <t>通过开展系统、设备等的维护，提高系统、设备稳定性，为正常工作的开展提供保障。</t>
  </si>
  <si>
    <t>固定资产系统数量</t>
  </si>
  <si>
    <t>2个</t>
  </si>
  <si>
    <t>维护次数</t>
  </si>
  <si>
    <t>≥3次</t>
  </si>
  <si>
    <t>维护及时率</t>
  </si>
  <si>
    <t>维护成本</t>
  </si>
  <si>
    <r>
      <rPr>
        <sz val="11"/>
        <rFont val="宋体"/>
        <family val="0"/>
      </rPr>
      <t>≤2</t>
    </r>
    <r>
      <rPr>
        <sz val="11"/>
        <rFont val="宋体"/>
        <family val="0"/>
      </rPr>
      <t>3</t>
    </r>
    <r>
      <rPr>
        <sz val="11"/>
        <rFont val="宋体"/>
        <family val="0"/>
      </rPr>
      <t>万元</t>
    </r>
  </si>
  <si>
    <t>提升系统、设备稳定性，保障正常工作需要</t>
  </si>
  <si>
    <t>有效保障</t>
  </si>
  <si>
    <t>使用对象满意度</t>
  </si>
  <si>
    <t>通过办公设备购置费支出，保障工作人员日常工作需要。</t>
  </si>
  <si>
    <t>购置设备数量</t>
  </si>
  <si>
    <t>≥100台</t>
  </si>
  <si>
    <t>保障管委会部门数</t>
  </si>
  <si>
    <t>≥30个</t>
  </si>
  <si>
    <t>设备质量合格率</t>
  </si>
  <si>
    <t>购置设备及时率</t>
  </si>
  <si>
    <t>购置设备费用</t>
  </si>
  <si>
    <r>
      <rPr>
        <sz val="11"/>
        <rFont val="宋体"/>
        <family val="0"/>
      </rPr>
      <t>≤2</t>
    </r>
    <r>
      <rPr>
        <sz val="11"/>
        <rFont val="宋体"/>
        <family val="0"/>
      </rPr>
      <t>4</t>
    </r>
    <r>
      <rPr>
        <sz val="11"/>
        <rFont val="宋体"/>
        <family val="0"/>
      </rPr>
      <t>0万元</t>
    </r>
  </si>
  <si>
    <t>满足日常办公需求</t>
  </si>
  <si>
    <t>有效满足</t>
  </si>
  <si>
    <t>提高住户居住舒适度，确保住户满意度调查至少达到95%。</t>
  </si>
  <si>
    <t>物业管理办公用房面积</t>
  </si>
  <si>
    <t xml:space="preserve">≥6000平方米 </t>
  </si>
  <si>
    <t>电梯正常运行率</t>
  </si>
  <si>
    <t>水、电、暖设施完好率</t>
  </si>
  <si>
    <t>保洁达标率</t>
  </si>
  <si>
    <t>物业费使用周期</t>
  </si>
  <si>
    <t>费用总支出</t>
  </si>
  <si>
    <t>≤150.5万元</t>
  </si>
  <si>
    <t>改善居住环境</t>
  </si>
  <si>
    <t>明显改善</t>
  </si>
  <si>
    <t>受益人员满意度</t>
  </si>
  <si>
    <t>通过管委会所属及使用房产维护费支出，保障房屋建筑及其公共服务设施的使用和管理及设施设备的维修、养护、运行和管理,提升办公环境。</t>
  </si>
  <si>
    <t>所属房产维修维护面积</t>
  </si>
  <si>
    <t>≥5000平方米</t>
  </si>
  <si>
    <t>竣工验收合格率</t>
  </si>
  <si>
    <t>采购合格率</t>
  </si>
  <si>
    <t>项目按计划开工率</t>
  </si>
  <si>
    <t>采购及时率</t>
  </si>
  <si>
    <t>维护支出</t>
  </si>
  <si>
    <t>≤2297.59万元</t>
  </si>
  <si>
    <t>保证房屋建筑的正常使用</t>
  </si>
  <si>
    <t>受益群体满意</t>
  </si>
  <si>
    <t>通过管委会所属及使用房产租金、物业费及能源费支出，保障各部门正常办公，顺利完成工作任务。</t>
  </si>
  <si>
    <t>委产房物业服务面积</t>
  </si>
  <si>
    <r>
      <rPr>
        <sz val="11"/>
        <rFont val="宋体"/>
        <family val="0"/>
      </rPr>
      <t>≥15</t>
    </r>
    <r>
      <rPr>
        <sz val="11"/>
        <rFont val="宋体"/>
        <family val="0"/>
      </rPr>
      <t>0000</t>
    </r>
    <r>
      <rPr>
        <sz val="11"/>
        <rFont val="宋体"/>
        <family val="0"/>
      </rPr>
      <t>平方米</t>
    </r>
  </si>
  <si>
    <t>租用房产面积</t>
  </si>
  <si>
    <r>
      <rPr>
        <sz val="11"/>
        <rFont val="宋体"/>
        <family val="0"/>
      </rPr>
      <t>≥3</t>
    </r>
    <r>
      <rPr>
        <sz val="11"/>
        <rFont val="宋体"/>
        <family val="0"/>
      </rPr>
      <t>0000</t>
    </r>
    <r>
      <rPr>
        <sz val="11"/>
        <rFont val="宋体"/>
        <family val="0"/>
      </rPr>
      <t>平方米</t>
    </r>
  </si>
  <si>
    <t>物业服务人员人数</t>
  </si>
  <si>
    <t>≥484人</t>
  </si>
  <si>
    <t>财政资金拨付到位后的支付及时率</t>
  </si>
  <si>
    <t>≤9130.63万元</t>
  </si>
  <si>
    <t>提高办公环境</t>
  </si>
  <si>
    <t>有效提高</t>
  </si>
  <si>
    <t>通过临港区域机构相关费用支出，保障临港区域机构正常办公，顺利完成工作任务。</t>
  </si>
  <si>
    <t>租赁/物业管理办公用房面积</t>
  </si>
  <si>
    <t>≥2920平方米</t>
  </si>
  <si>
    <t>财政拨付到位后支付及时率</t>
  </si>
  <si>
    <t>租金、物业费</t>
  </si>
  <si>
    <r>
      <rPr>
        <sz val="11"/>
        <rFont val="宋体"/>
        <family val="0"/>
      </rPr>
      <t>≤1796.2</t>
    </r>
    <r>
      <rPr>
        <sz val="11"/>
        <rFont val="宋体"/>
        <family val="0"/>
      </rPr>
      <t>万元</t>
    </r>
  </si>
  <si>
    <t>提升办公环境</t>
  </si>
  <si>
    <t>通过班车费用支出，保障职工上下班通勤便捷。</t>
  </si>
  <si>
    <t>班车线路数</t>
  </si>
  <si>
    <t>≥61条</t>
  </si>
  <si>
    <t>重大安全事故的发生率</t>
  </si>
  <si>
    <t>通勤车辆准时率</t>
  </si>
  <si>
    <t>≤1068万元</t>
  </si>
  <si>
    <t>改善职工通勤条件</t>
  </si>
  <si>
    <t>服务对象满意度</t>
  </si>
  <si>
    <t>通过维保费用支出，保证文印室工作正常开展，满足特殊装订工作需要。</t>
  </si>
  <si>
    <t>维修复印机数量</t>
  </si>
  <si>
    <t>≥2台</t>
  </si>
  <si>
    <t>购买复印纸数量</t>
  </si>
  <si>
    <t>≥200箱</t>
  </si>
  <si>
    <t>复印纸、书钉合格率</t>
  </si>
  <si>
    <t>购买、维修及时率</t>
  </si>
  <si>
    <t>费用</t>
  </si>
  <si>
    <r>
      <rPr>
        <sz val="11"/>
        <rFont val="宋体"/>
        <family val="0"/>
      </rPr>
      <t>≤47</t>
    </r>
    <r>
      <rPr>
        <sz val="11"/>
        <rFont val="宋体"/>
        <family val="0"/>
      </rPr>
      <t>万元</t>
    </r>
  </si>
  <si>
    <t>满足各类特殊装订需要</t>
  </si>
  <si>
    <t>完全满足</t>
  </si>
  <si>
    <t>通过空港、临港桶装饮用水费用支出，保障各部门饮用水供应。</t>
  </si>
  <si>
    <t>桶装水供应数量（大）</t>
  </si>
  <si>
    <t>≥26000桶</t>
  </si>
  <si>
    <t>桶装水供应数量（小）</t>
  </si>
  <si>
    <t>≥4600桶</t>
  </si>
  <si>
    <t>饮用水合格率</t>
  </si>
  <si>
    <t>供应及时率</t>
  </si>
  <si>
    <t>饮用水支出</t>
  </si>
  <si>
    <r>
      <rPr>
        <sz val="11"/>
        <rFont val="宋体"/>
        <family val="0"/>
      </rPr>
      <t>≤55</t>
    </r>
    <r>
      <rPr>
        <sz val="11"/>
        <rFont val="宋体"/>
        <family val="0"/>
      </rPr>
      <t>万元</t>
    </r>
  </si>
  <si>
    <t>保障职工用水</t>
  </si>
  <si>
    <t>各部门满意度</t>
  </si>
  <si>
    <t>通过搬运费支出，合理调配办公设备及家具，用于保障办公。</t>
  </si>
  <si>
    <t>搬运次数</t>
  </si>
  <si>
    <t>≥5次</t>
  </si>
  <si>
    <t>搬运物品完好率</t>
  </si>
  <si>
    <t>搬运及时率</t>
  </si>
  <si>
    <r>
      <rPr>
        <sz val="11"/>
        <rFont val="宋体"/>
        <family val="0"/>
      </rPr>
      <t>≤4.5</t>
    </r>
    <r>
      <rPr>
        <sz val="11"/>
        <rFont val="宋体"/>
        <family val="0"/>
      </rPr>
      <t>万元</t>
    </r>
  </si>
  <si>
    <t>保障办公设备家具需求</t>
  </si>
  <si>
    <t>单位满意度</t>
  </si>
  <si>
    <t xml:space="preserve">满足公务用车的管理、定位、调度等综合信息服务需求，实现对每辆车行驶轨迹进行有效监控。
</t>
  </si>
  <si>
    <t>公务用车数量</t>
  </si>
  <si>
    <t>≥38辆</t>
  </si>
  <si>
    <t>系统故障率</t>
  </si>
  <si>
    <t>维修及时率</t>
  </si>
  <si>
    <t>车辆GPS定位服务费</t>
  </si>
  <si>
    <t>≤2万元</t>
  </si>
  <si>
    <t>满足公务用车管理、定位、调配等</t>
  </si>
  <si>
    <t>使用人满意度</t>
  </si>
  <si>
    <t>通过公务用车运行费支出，保障各部门公务出行正常。</t>
  </si>
  <si>
    <t>≤80万元</t>
  </si>
  <si>
    <t>保障各部门异地公务出行及自有执法车辆不足时的区域执法执勤用车。</t>
  </si>
  <si>
    <t>≥600次</t>
  </si>
  <si>
    <t>≤35万元</t>
  </si>
  <si>
    <t>通过燃气费支出，保障餐厅正常运营。</t>
  </si>
  <si>
    <t>供气餐厅数量</t>
  </si>
  <si>
    <t>≥5个</t>
  </si>
  <si>
    <t>故障率</t>
  </si>
  <si>
    <t>缴纳及时率</t>
  </si>
  <si>
    <r>
      <rPr>
        <sz val="11"/>
        <rFont val="宋体"/>
        <family val="0"/>
      </rPr>
      <t>≤50</t>
    </r>
    <r>
      <rPr>
        <sz val="11"/>
        <rFont val="宋体"/>
        <family val="0"/>
      </rPr>
      <t>万元</t>
    </r>
  </si>
  <si>
    <t>做好燃气配套保障</t>
  </si>
  <si>
    <t>通过管委会职工餐费，为各部门职工提供用餐保障。</t>
  </si>
  <si>
    <t>用餐人数</t>
  </si>
  <si>
    <t>≥1480人</t>
  </si>
  <si>
    <t>餐食达标率</t>
  </si>
  <si>
    <t>供餐及时率</t>
  </si>
  <si>
    <t>餐费总支出</t>
  </si>
  <si>
    <r>
      <rPr>
        <sz val="11"/>
        <rFont val="宋体"/>
        <family val="0"/>
      </rPr>
      <t>≤1955</t>
    </r>
    <r>
      <rPr>
        <sz val="11"/>
        <rFont val="宋体"/>
        <family val="0"/>
      </rPr>
      <t>万元</t>
    </r>
  </si>
  <si>
    <t>保障职工基本用餐</t>
  </si>
  <si>
    <t>就餐人员满意度</t>
  </si>
  <si>
    <r>
      <t>其中：</t>
    </r>
    <r>
      <rPr>
        <sz val="11"/>
        <rFont val="宋体"/>
        <family val="0"/>
      </rPr>
      <t>保税资金</t>
    </r>
  </si>
  <si>
    <t>通过网络光纤费用支出，保证各部门网络运行正常，为各部门工作的正常开展提供支撑。</t>
  </si>
  <si>
    <t>网络覆盖率</t>
  </si>
  <si>
    <t>网络故障排除及时率</t>
  </si>
  <si>
    <r>
      <rPr>
        <sz val="11"/>
        <rFont val="宋体"/>
        <family val="0"/>
      </rPr>
      <t>≤261</t>
    </r>
    <r>
      <rPr>
        <sz val="11"/>
        <rFont val="宋体"/>
        <family val="0"/>
      </rPr>
      <t>万元</t>
    </r>
  </si>
  <si>
    <t>网络正常运转率</t>
  </si>
  <si>
    <t>保证各部门网络正常运行</t>
  </si>
  <si>
    <t>完善值班环境，提供较好的卫生保障，确保值班室的床上用品干净整洁。</t>
  </si>
  <si>
    <t>床上用品清洗次数</t>
  </si>
  <si>
    <t>≥12次</t>
  </si>
  <si>
    <t>购买日用杂品种类</t>
  </si>
  <si>
    <t>≥2类</t>
  </si>
  <si>
    <t>清洗完成率</t>
  </si>
  <si>
    <t>购买日用杂品合格率</t>
  </si>
  <si>
    <t>清洗及时率</t>
  </si>
  <si>
    <t>费用支出</t>
  </si>
  <si>
    <r>
      <rPr>
        <sz val="11"/>
        <rFont val="宋体"/>
        <family val="0"/>
      </rPr>
      <t>≤11</t>
    </r>
    <r>
      <rPr>
        <sz val="11"/>
        <rFont val="宋体"/>
        <family val="0"/>
      </rPr>
      <t>万元</t>
    </r>
  </si>
  <si>
    <t>改善值班环境</t>
  </si>
  <si>
    <t>通过垃圾清运费支出，保证区域内垃圾及时清理，提升环境卫生管理水平。</t>
  </si>
  <si>
    <t>清运垃圾箱数量</t>
  </si>
  <si>
    <t>≥7个</t>
  </si>
  <si>
    <t>清运率</t>
  </si>
  <si>
    <t>清运及时率</t>
  </si>
  <si>
    <t>清运费用</t>
  </si>
  <si>
    <r>
      <rPr>
        <sz val="11"/>
        <rFont val="宋体"/>
        <family val="0"/>
      </rPr>
      <t>≤3.6</t>
    </r>
    <r>
      <rPr>
        <sz val="11"/>
        <rFont val="宋体"/>
        <family val="0"/>
      </rPr>
      <t>万元</t>
    </r>
  </si>
  <si>
    <t>提升环境整洁程度</t>
  </si>
  <si>
    <t>通过快递费支出，保障各部门快递寄件工作任务完成。</t>
  </si>
  <si>
    <t>寄件数量</t>
  </si>
  <si>
    <t>≥360件</t>
  </si>
  <si>
    <t>丢件率</t>
  </si>
  <si>
    <t>寄送及时率</t>
  </si>
  <si>
    <t>快递费支出</t>
  </si>
  <si>
    <r>
      <rPr>
        <sz val="11"/>
        <rFont val="宋体"/>
        <family val="0"/>
      </rPr>
      <t>≤5</t>
    </r>
    <r>
      <rPr>
        <sz val="11"/>
        <rFont val="宋体"/>
        <family val="0"/>
      </rPr>
      <t>万元</t>
    </r>
  </si>
  <si>
    <t>保证管委会快递寄件工作</t>
  </si>
  <si>
    <t>通过宣传材料印刷、信封、通讯录及笔记本制作费支出，改善办公条件，为日常工作开展提供保障。</t>
  </si>
  <si>
    <t>满足管委会部门数量</t>
  </si>
  <si>
    <t>购买、印刷物品合格率</t>
  </si>
  <si>
    <t>购买、印刷及时率</t>
  </si>
  <si>
    <t>制作费用</t>
  </si>
  <si>
    <r>
      <rPr>
        <sz val="11"/>
        <rFont val="宋体"/>
        <family val="0"/>
      </rPr>
      <t>≤15</t>
    </r>
    <r>
      <rPr>
        <sz val="11"/>
        <rFont val="宋体"/>
        <family val="0"/>
      </rPr>
      <t>万元</t>
    </r>
  </si>
  <si>
    <t>满足办公需要</t>
  </si>
  <si>
    <t>部门满意度</t>
  </si>
  <si>
    <t>提高空港法庭及高沙岭派出所警务工作质量，增强人民群众信任度。</t>
  </si>
  <si>
    <t>为驻区机构招聘工作人员数</t>
  </si>
  <si>
    <t>≥11人</t>
  </si>
  <si>
    <t>招聘完成时间</t>
  </si>
  <si>
    <t>项目支出费用</t>
  </si>
  <si>
    <t>≤120万元</t>
  </si>
  <si>
    <t>提高警务工作质量，增强人民群众信任度</t>
  </si>
  <si>
    <t>用于疫情防控应急物资、用餐、班车等保障。</t>
  </si>
  <si>
    <t>应急支出项</t>
  </si>
  <si>
    <t>≥3项</t>
  </si>
  <si>
    <t xml:space="preserve">应急物资、用餐、班车满足率
</t>
  </si>
  <si>
    <t>保障及时率</t>
  </si>
  <si>
    <t>疫情应急支出费用</t>
  </si>
  <si>
    <t>≤2379万元</t>
  </si>
  <si>
    <t>保障疫情防控工作开展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</si>
</sst>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yyyy&quot;年&quot;m&quot;月&quot;d&quot;日&quot;;@"/>
    <numFmt numFmtId="181" formatCode="#,##0.0_ "/>
    <numFmt numFmtId="182" formatCode="#,##0.0"/>
    <numFmt numFmtId="183" formatCode=";;"/>
    <numFmt numFmtId="184" formatCode="#,##0.0000"/>
    <numFmt numFmtId="185" formatCode="00"/>
  </numFmts>
  <fonts count="69">
    <font>
      <sz val="9"/>
      <name val="宋体"/>
      <family val="0"/>
    </font>
    <font>
      <sz val="11"/>
      <name val="宋体"/>
      <family val="0"/>
    </font>
    <font>
      <sz val="16"/>
      <name val="黑体"/>
      <family val="3"/>
    </font>
    <font>
      <sz val="12"/>
      <name val="宋体"/>
      <family val="0"/>
    </font>
    <font>
      <sz val="11"/>
      <color indexed="63"/>
      <name val="Calibri"/>
      <family val="2"/>
    </font>
    <font>
      <sz val="11"/>
      <color indexed="63"/>
      <name val="宋体"/>
      <family val="0"/>
    </font>
    <font>
      <sz val="11"/>
      <color indexed="9"/>
      <name val="宋体"/>
      <family val="0"/>
    </font>
    <font>
      <sz val="10"/>
      <name val="宋体"/>
      <family val="0"/>
    </font>
    <font>
      <b/>
      <sz val="15"/>
      <name val="宋体"/>
      <family val="0"/>
    </font>
    <font>
      <b/>
      <sz val="16"/>
      <name val="宋体"/>
      <family val="0"/>
    </font>
    <font>
      <sz val="22"/>
      <name val="黑体"/>
      <family val="3"/>
    </font>
    <font>
      <sz val="12"/>
      <color indexed="10"/>
      <name val="宋体"/>
      <family val="0"/>
    </font>
    <font>
      <sz val="16"/>
      <name val="微软雅黑"/>
      <family val="2"/>
    </font>
    <font>
      <sz val="10"/>
      <name val="MS Sans Serif"/>
      <family val="2"/>
    </font>
    <font>
      <b/>
      <sz val="18"/>
      <name val="宋体"/>
      <family val="0"/>
    </font>
    <font>
      <b/>
      <sz val="10"/>
      <name val="Arial"/>
      <family val="2"/>
    </font>
    <font>
      <b/>
      <sz val="11"/>
      <color indexed="8"/>
      <name val="华文仿宋"/>
      <family val="0"/>
    </font>
    <font>
      <sz val="11"/>
      <color indexed="8"/>
      <name val="华文仿宋"/>
      <family val="0"/>
    </font>
    <font>
      <sz val="11"/>
      <color indexed="8"/>
      <name val="宋体"/>
      <family val="0"/>
    </font>
    <font>
      <sz val="11"/>
      <color indexed="62"/>
      <name val="宋体"/>
      <family val="0"/>
    </font>
    <font>
      <sz val="11"/>
      <color indexed="20"/>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color indexed="10"/>
      <name val="宋体"/>
      <family val="0"/>
    </font>
    <font>
      <sz val="16"/>
      <color indexed="8"/>
      <name val="黑体"/>
      <family val="3"/>
    </font>
    <font>
      <sz val="16.55"/>
      <color indexed="8"/>
      <name val="黑体"/>
      <family val="3"/>
    </font>
    <font>
      <sz val="12"/>
      <color indexed="8"/>
      <name val="华文仿宋"/>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b/>
      <sz val="11"/>
      <color rgb="FFFF0000"/>
      <name val="Calibri"/>
      <family val="0"/>
    </font>
    <font>
      <sz val="16"/>
      <color theme="1"/>
      <name val="黑体"/>
      <family val="3"/>
    </font>
    <font>
      <sz val="16.55"/>
      <color rgb="FF000000"/>
      <name val="黑体"/>
      <family val="3"/>
    </font>
    <font>
      <sz val="12"/>
      <color theme="1"/>
      <name val="华文仿宋"/>
      <family val="0"/>
    </font>
    <font>
      <sz val="12"/>
      <color rgb="FF000000"/>
      <name val="华文仿宋"/>
      <family val="0"/>
    </font>
    <font>
      <sz val="11"/>
      <color theme="1"/>
      <name val="华文仿宋"/>
      <family val="0"/>
    </font>
    <font>
      <sz val="11"/>
      <color theme="0"/>
      <name val="宋体"/>
      <family val="0"/>
    </font>
    <font>
      <sz val="11"/>
      <color rgb="FF000000"/>
      <name val="宋体"/>
      <family val="0"/>
    </font>
    <font>
      <sz val="11"/>
      <color theme="1"/>
      <name val="宋体"/>
      <family val="0"/>
    </font>
    <font>
      <sz val="11"/>
      <color rgb="FFFFFFFF"/>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right style="thin">
        <color rgb="FFB0C4DE"/>
      </right>
      <top style="thin">
        <color rgb="FFB0C4DE"/>
      </top>
      <bottom style="thin">
        <color rgb="FFB0C4DE"/>
      </bottom>
    </border>
    <border>
      <left>
        <color indexed="63"/>
      </left>
      <right>
        <color indexed="63"/>
      </right>
      <top>
        <color indexed="63"/>
      </top>
      <bottom style="thin"/>
    </border>
    <border>
      <left style="thin"/>
      <right>
        <color indexed="63"/>
      </right>
      <top style="thin"/>
      <bottom style="thin"/>
    </border>
    <border>
      <left/>
      <right/>
      <top style="thin"/>
      <bottom style="thin"/>
    </border>
    <border>
      <left/>
      <right style="thin"/>
      <top style="thin"/>
      <bottom/>
    </border>
    <border>
      <left style="thin"/>
      <right>
        <color indexed="63"/>
      </right>
      <top>
        <color indexed="63"/>
      </top>
      <bottom>
        <color indexed="63"/>
      </bottom>
    </border>
    <border>
      <left style="thin"/>
      <right>
        <color indexed="63"/>
      </right>
      <top>
        <color indexed="63"/>
      </top>
      <bottom style="thin"/>
    </border>
    <border>
      <left style="thin"/>
      <right style="thin"/>
      <top/>
      <bottom/>
    </border>
    <border>
      <left style="thin"/>
      <right/>
      <top style="thin"/>
      <bottom/>
    </border>
    <border>
      <left/>
      <right/>
      <top style="thin"/>
      <bottom/>
    </border>
    <border>
      <left/>
      <right style="thin"/>
      <top/>
      <bottom/>
    </border>
    <border>
      <left/>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9" fontId="15"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3" fillId="0" borderId="0">
      <alignment/>
      <protection/>
    </xf>
    <xf numFmtId="0" fontId="3"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7" fontId="15" fillId="0" borderId="0" applyFont="0" applyFill="0" applyBorder="0" applyAlignment="0" applyProtection="0"/>
    <xf numFmtId="176" fontId="15"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9" fontId="15" fillId="0" borderId="0" applyFont="0" applyFill="0" applyBorder="0" applyAlignment="0" applyProtection="0"/>
    <xf numFmtId="178" fontId="15" fillId="0" borderId="0" applyFont="0" applyFill="0" applyBorder="0" applyAlignment="0" applyProtection="0"/>
    <xf numFmtId="0" fontId="55" fillId="24" borderId="0" applyNumberFormat="0" applyBorder="0" applyAlignment="0" applyProtection="0"/>
    <xf numFmtId="0" fontId="56" fillId="22" borderId="8" applyNumberFormat="0" applyAlignment="0" applyProtection="0"/>
    <xf numFmtId="0" fontId="57" fillId="25" borderId="5" applyNumberFormat="0" applyAlignment="0" applyProtection="0"/>
    <xf numFmtId="0" fontId="58"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315">
    <xf numFmtId="0" fontId="0" fillId="0" borderId="0" xfId="0" applyAlignment="1">
      <alignment/>
    </xf>
    <xf numFmtId="0" fontId="40" fillId="0" borderId="0" xfId="0" applyFont="1" applyFill="1" applyBorder="1" applyAlignment="1">
      <alignment/>
    </xf>
    <xf numFmtId="0" fontId="1" fillId="0" borderId="10"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1" fillId="0" borderId="13" xfId="40" applyFont="1" applyFill="1" applyBorder="1" applyAlignment="1">
      <alignment vertical="center" wrapText="1"/>
      <protection/>
    </xf>
    <xf numFmtId="0" fontId="40"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59" fillId="0" borderId="0" xfId="0" applyFont="1" applyFill="1" applyAlignment="1">
      <alignment vertical="center" wrapText="1"/>
    </xf>
    <xf numFmtId="0" fontId="0" fillId="0" borderId="0" xfId="0" applyFont="1" applyFill="1" applyAlignment="1">
      <alignment/>
    </xf>
    <xf numFmtId="0" fontId="2" fillId="0" borderId="0" xfId="0" applyFont="1" applyFill="1" applyAlignment="1">
      <alignment/>
    </xf>
    <xf numFmtId="0" fontId="1" fillId="0" borderId="10" xfId="41" applyFont="1" applyFill="1" applyBorder="1" applyAlignment="1">
      <alignment horizontal="center" vertical="center" wrapText="1"/>
      <protection/>
    </xf>
    <xf numFmtId="0" fontId="1" fillId="0" borderId="13" xfId="41" applyFont="1" applyFill="1" applyBorder="1" applyAlignment="1">
      <alignment horizontal="center" vertical="center" wrapText="1"/>
      <protection/>
    </xf>
    <xf numFmtId="0" fontId="0" fillId="0" borderId="0" xfId="0" applyFill="1" applyAlignment="1">
      <alignment/>
    </xf>
    <xf numFmtId="0" fontId="60" fillId="0" borderId="0" xfId="0" applyFont="1" applyFill="1" applyAlignment="1">
      <alignment/>
    </xf>
    <xf numFmtId="0" fontId="60" fillId="0" borderId="0" xfId="0" applyFont="1" applyAlignment="1">
      <alignment/>
    </xf>
    <xf numFmtId="0" fontId="1" fillId="0" borderId="10" xfId="41" applyFont="1" applyBorder="1" applyAlignment="1">
      <alignment horizontal="center" vertical="center" wrapText="1"/>
      <protection/>
    </xf>
    <xf numFmtId="0" fontId="0" fillId="0" borderId="0" xfId="0" applyFill="1" applyAlignment="1">
      <alignment vertical="center"/>
    </xf>
    <xf numFmtId="0" fontId="4" fillId="0" borderId="0" xfId="0" applyFont="1" applyFill="1" applyAlignment="1">
      <alignment horizontal="left" vertical="top"/>
    </xf>
    <xf numFmtId="0" fontId="4" fillId="0" borderId="0" xfId="0" applyFont="1" applyFill="1" applyAlignment="1">
      <alignment horizontal="left" vertical="top"/>
    </xf>
    <xf numFmtId="0" fontId="1" fillId="0" borderId="11" xfId="41" applyFont="1" applyBorder="1" applyAlignment="1">
      <alignment horizontal="center" vertical="center" wrapText="1"/>
      <protection/>
    </xf>
    <xf numFmtId="0" fontId="7" fillId="0" borderId="0" xfId="0" applyFont="1" applyFill="1" applyAlignment="1">
      <alignment horizontal="left" vertical="top"/>
    </xf>
    <xf numFmtId="0" fontId="8" fillId="0" borderId="0" xfId="0" applyNumberFormat="1" applyFont="1" applyFill="1" applyAlignment="1" applyProtection="1">
      <alignment horizontal="centerContinuous" vertical="center"/>
      <protection/>
    </xf>
    <xf numFmtId="0" fontId="3" fillId="0" borderId="15" xfId="0" applyNumberFormat="1" applyFont="1" applyFill="1" applyBorder="1" applyAlignment="1" applyProtection="1">
      <alignment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wrapText="1"/>
      <protection/>
    </xf>
    <xf numFmtId="4" fontId="3" fillId="0" borderId="16"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horizontal="center" vertical="center"/>
      <protection/>
    </xf>
    <xf numFmtId="4" fontId="3" fillId="0" borderId="12" xfId="0" applyNumberFormat="1" applyFont="1" applyFill="1" applyBorder="1" applyAlignment="1" applyProtection="1">
      <alignment horizontal="right" vertical="center" wrapText="1"/>
      <protection/>
    </xf>
    <xf numFmtId="0" fontId="0" fillId="0" borderId="0" xfId="0" applyAlignment="1">
      <alignment vertical="center"/>
    </xf>
    <xf numFmtId="0" fontId="61" fillId="0" borderId="0" xfId="0" applyFont="1" applyAlignment="1">
      <alignment horizontal="center" vertical="center"/>
    </xf>
    <xf numFmtId="0" fontId="62" fillId="0" borderId="0" xfId="0" applyFont="1" applyAlignment="1">
      <alignment vertical="center"/>
    </xf>
    <xf numFmtId="0" fontId="62" fillId="0" borderId="0" xfId="0" applyFont="1" applyAlignment="1">
      <alignment horizontal="right" vertical="center"/>
    </xf>
    <xf numFmtId="0" fontId="63"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64" fillId="0" borderId="0" xfId="0" applyFont="1" applyAlignment="1">
      <alignment vertical="center"/>
    </xf>
    <xf numFmtId="0" fontId="7" fillId="0" borderId="0" xfId="0" applyFont="1" applyFill="1" applyAlignment="1">
      <alignment horizontal="right" vertical="top"/>
    </xf>
    <xf numFmtId="0" fontId="7" fillId="0" borderId="0" xfId="0" applyNumberFormat="1" applyFont="1" applyFill="1" applyAlignment="1">
      <alignment horizontal="right" vertical="center"/>
    </xf>
    <xf numFmtId="0" fontId="9" fillId="0" borderId="0" xfId="0" applyNumberFormat="1" applyFont="1" applyFill="1" applyAlignment="1" applyProtection="1">
      <alignment horizontal="centerContinuous" vertical="center"/>
      <protection/>
    </xf>
    <xf numFmtId="0" fontId="10" fillId="0" borderId="0" xfId="0" applyFont="1" applyFill="1" applyAlignment="1">
      <alignment vertical="top"/>
    </xf>
    <xf numFmtId="0" fontId="3" fillId="0" borderId="15"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11" fillId="0" borderId="0" xfId="0" applyNumberFormat="1" applyFont="1" applyFill="1" applyBorder="1" applyAlignment="1" applyProtection="1">
      <alignment horizontal="center" vertical="center"/>
      <protection/>
    </xf>
    <xf numFmtId="0" fontId="3" fillId="0" borderId="0" xfId="0" applyFont="1" applyFill="1" applyAlignment="1">
      <alignment/>
    </xf>
    <xf numFmtId="49" fontId="3" fillId="0" borderId="16" xfId="0" applyNumberFormat="1" applyFont="1" applyFill="1" applyBorder="1" applyAlignment="1" applyProtection="1">
      <alignment horizontal="left" vertical="center" wrapText="1"/>
      <protection/>
    </xf>
    <xf numFmtId="0" fontId="7" fillId="0" borderId="0" xfId="0" applyFont="1" applyFill="1" applyAlignment="1">
      <alignment/>
    </xf>
    <xf numFmtId="0" fontId="0" fillId="0" borderId="0" xfId="0" applyFont="1" applyFill="1" applyAlignment="1">
      <alignment horizontal="right" vertical="top"/>
    </xf>
    <xf numFmtId="0" fontId="7" fillId="0" borderId="0" xfId="0" applyFont="1" applyFill="1" applyAlignment="1">
      <alignment horizontal="right" vertical="center"/>
    </xf>
    <xf numFmtId="0" fontId="0" fillId="0" borderId="0" xfId="0" applyAlignment="1">
      <alignment horizontal="left"/>
    </xf>
    <xf numFmtId="0" fontId="0" fillId="0" borderId="0" xfId="0" applyFont="1" applyFill="1" applyAlignment="1">
      <alignment horizontal="left"/>
    </xf>
    <xf numFmtId="0" fontId="0" fillId="0" borderId="0" xfId="0" applyFont="1" applyFill="1" applyAlignment="1">
      <alignment horizontal="right"/>
    </xf>
    <xf numFmtId="0" fontId="7" fillId="0" borderId="15"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center" vertical="center"/>
      <protection/>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4" fontId="3" fillId="0" borderId="17" xfId="0" applyNumberFormat="1" applyFont="1" applyFill="1" applyBorder="1" applyAlignment="1" applyProtection="1">
      <alignment horizontal="right" vertical="center" wrapText="1"/>
      <protection/>
    </xf>
    <xf numFmtId="0" fontId="10" fillId="0" borderId="0" xfId="0" applyFont="1" applyFill="1" applyAlignment="1">
      <alignment vertical="top" wrapText="1"/>
    </xf>
    <xf numFmtId="0" fontId="11" fillId="0" borderId="0" xfId="0" applyFont="1" applyFill="1" applyAlignment="1">
      <alignment horizontal="right"/>
    </xf>
    <xf numFmtId="0" fontId="7" fillId="0" borderId="0" xfId="0" applyFont="1" applyAlignment="1">
      <alignment vertical="center"/>
    </xf>
    <xf numFmtId="0" fontId="3" fillId="0" borderId="0" xfId="0" applyFont="1" applyFill="1" applyAlignment="1">
      <alignment horizontal="left"/>
    </xf>
    <xf numFmtId="0" fontId="3" fillId="0" borderId="0" xfId="0" applyFont="1" applyAlignment="1">
      <alignment horizontal="right"/>
    </xf>
    <xf numFmtId="181" fontId="3" fillId="0" borderId="12" xfId="0" applyNumberFormat="1" applyFont="1" applyFill="1" applyBorder="1" applyAlignment="1" applyProtection="1">
      <alignment horizontal="centerContinuous" vertical="center"/>
      <protection/>
    </xf>
    <xf numFmtId="181" fontId="3" fillId="0" borderId="10" xfId="0" applyNumberFormat="1" applyFont="1" applyFill="1" applyBorder="1" applyAlignment="1" applyProtection="1">
      <alignment horizontal="centerContinuous" vertical="center"/>
      <protection/>
    </xf>
    <xf numFmtId="0" fontId="3" fillId="0" borderId="10" xfId="0" applyFont="1" applyBorder="1" applyAlignment="1">
      <alignment horizontal="centerContinuous" vertical="center"/>
    </xf>
    <xf numFmtId="0" fontId="3" fillId="0" borderId="10" xfId="0" applyFont="1" applyFill="1" applyBorder="1" applyAlignment="1">
      <alignment horizontal="centerContinuous" vertical="center"/>
    </xf>
    <xf numFmtId="181" fontId="3" fillId="0" borderId="13" xfId="0" applyNumberFormat="1" applyFont="1" applyFill="1" applyBorder="1" applyAlignment="1" applyProtection="1">
      <alignment horizontal="center" vertical="center" wrapText="1"/>
      <protection/>
    </xf>
    <xf numFmtId="181" fontId="3" fillId="0" borderId="13" xfId="0" applyNumberFormat="1" applyFont="1" applyFill="1" applyBorder="1" applyAlignment="1" applyProtection="1">
      <alignment horizontal="centerContinuous" vertical="center"/>
      <protection/>
    </xf>
    <xf numFmtId="49" fontId="3" fillId="0" borderId="16"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3" fillId="0" borderId="0" xfId="0" applyFont="1" applyAlignment="1">
      <alignment vertical="center"/>
    </xf>
    <xf numFmtId="0" fontId="12" fillId="0" borderId="0" xfId="0" applyNumberFormat="1" applyFont="1" applyFill="1" applyAlignment="1" applyProtection="1">
      <alignment vertical="center"/>
      <protection/>
    </xf>
    <xf numFmtId="0" fontId="9" fillId="0" borderId="0" xfId="0" applyFont="1" applyAlignment="1">
      <alignment horizontal="centerContinuous" vertical="center"/>
    </xf>
    <xf numFmtId="0" fontId="3" fillId="0" borderId="0" xfId="0" applyFont="1" applyAlignment="1">
      <alignment horizontal="right" vertical="center"/>
    </xf>
    <xf numFmtId="0" fontId="3" fillId="0" borderId="12" xfId="0" applyFont="1" applyBorder="1" applyAlignment="1">
      <alignment horizontal="centerContinuous" vertical="center"/>
    </xf>
    <xf numFmtId="0" fontId="3" fillId="0" borderId="13" xfId="0" applyNumberFormat="1" applyFont="1" applyFill="1" applyBorder="1" applyAlignment="1" applyProtection="1">
      <alignment horizontal="center" vertical="center"/>
      <protection/>
    </xf>
    <xf numFmtId="0" fontId="3" fillId="0" borderId="18" xfId="0" applyFont="1" applyBorder="1" applyAlignment="1">
      <alignment horizontal="center" vertical="center"/>
    </xf>
    <xf numFmtId="0" fontId="3" fillId="0" borderId="13" xfId="0" applyFont="1" applyBorder="1" applyAlignment="1">
      <alignment horizontal="center" vertical="center"/>
    </xf>
    <xf numFmtId="49" fontId="3" fillId="0" borderId="17" xfId="0" applyNumberFormat="1" applyFont="1" applyFill="1" applyBorder="1" applyAlignment="1" applyProtection="1">
      <alignment horizontal="center" vertical="center" wrapText="1"/>
      <protection/>
    </xf>
    <xf numFmtId="0" fontId="0" fillId="0" borderId="0" xfId="0" applyFont="1" applyAlignment="1">
      <alignment vertical="center"/>
    </xf>
    <xf numFmtId="0" fontId="7" fillId="0" borderId="0" xfId="0" applyFont="1" applyFill="1" applyAlignment="1">
      <alignment horizontal="left"/>
    </xf>
    <xf numFmtId="0" fontId="9" fillId="0" borderId="0" xfId="0" applyNumberFormat="1" applyFont="1" applyFill="1" applyAlignment="1" applyProtection="1">
      <alignment horizontal="centerContinuous" vertical="top"/>
      <protection/>
    </xf>
    <xf numFmtId="181" fontId="3" fillId="0" borderId="13" xfId="0" applyNumberFormat="1" applyFont="1" applyFill="1" applyBorder="1" applyAlignment="1" applyProtection="1">
      <alignment horizontal="center" vertical="center"/>
      <protection/>
    </xf>
    <xf numFmtId="0" fontId="7" fillId="0" borderId="0" xfId="0" applyFont="1" applyFill="1" applyAlignment="1">
      <alignment horizontal="right"/>
    </xf>
    <xf numFmtId="181" fontId="7" fillId="0" borderId="0" xfId="0" applyNumberFormat="1" applyFont="1" applyFill="1" applyAlignment="1" applyProtection="1">
      <alignment horizontal="right" vertical="center"/>
      <protection/>
    </xf>
    <xf numFmtId="0" fontId="7" fillId="0" borderId="15" xfId="0" applyNumberFormat="1" applyFont="1" applyFill="1" applyBorder="1" applyAlignment="1" applyProtection="1">
      <alignment vertical="center" wrapText="1"/>
      <protection/>
    </xf>
    <xf numFmtId="0" fontId="7" fillId="0" borderId="0" xfId="0" applyFont="1" applyAlignment="1">
      <alignment/>
    </xf>
    <xf numFmtId="0" fontId="7" fillId="0" borderId="10" xfId="0" applyFont="1" applyFill="1" applyBorder="1" applyAlignment="1">
      <alignment horizontal="center" vertical="center"/>
    </xf>
    <xf numFmtId="0"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4" fontId="7" fillId="0" borderId="10" xfId="0" applyNumberFormat="1" applyFont="1" applyFill="1" applyBorder="1" applyAlignment="1">
      <alignment horizontal="right" vertical="center" wrapText="1"/>
    </xf>
    <xf numFmtId="4" fontId="0" fillId="0" borderId="19" xfId="0" applyNumberFormat="1" applyFont="1" applyFill="1" applyBorder="1" applyAlignment="1" applyProtection="1">
      <alignment vertical="center"/>
      <protection/>
    </xf>
    <xf numFmtId="0" fontId="7" fillId="0" borderId="10" xfId="0" applyFont="1" applyFill="1" applyBorder="1" applyAlignment="1">
      <alignment horizontal="right" vertical="center" wrapText="1"/>
    </xf>
    <xf numFmtId="4" fontId="7" fillId="0" borderId="10" xfId="0" applyNumberFormat="1" applyFont="1" applyBorder="1" applyAlignment="1">
      <alignment horizontal="right" vertical="center" wrapText="1"/>
    </xf>
    <xf numFmtId="4" fontId="7"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wrapText="1"/>
    </xf>
    <xf numFmtId="0" fontId="0" fillId="0" borderId="10" xfId="0" applyBorder="1" applyAlignment="1">
      <alignment horizontal="right" vertical="center" wrapText="1"/>
    </xf>
    <xf numFmtId="0" fontId="7" fillId="0" borderId="10" xfId="0" applyFont="1" applyBorder="1" applyAlignment="1">
      <alignment horizontal="right" vertical="center" wrapText="1"/>
    </xf>
    <xf numFmtId="0" fontId="0" fillId="0" borderId="0"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7" fillId="0" borderId="0" xfId="0" applyFont="1" applyFill="1" applyAlignment="1">
      <alignment vertical="center"/>
    </xf>
    <xf numFmtId="182" fontId="7" fillId="0" borderId="0" xfId="0" applyNumberFormat="1" applyFont="1" applyFill="1" applyAlignment="1">
      <alignment vertical="center"/>
    </xf>
    <xf numFmtId="0" fontId="13" fillId="0" borderId="0" xfId="0" applyFont="1" applyFill="1" applyAlignment="1">
      <alignment vertical="center"/>
    </xf>
    <xf numFmtId="0" fontId="7" fillId="0" borderId="0" xfId="0" applyNumberFormat="1" applyFont="1" applyFill="1" applyBorder="1" applyAlignment="1" applyProtection="1">
      <alignment vertical="center"/>
      <protection/>
    </xf>
    <xf numFmtId="0" fontId="7" fillId="0" borderId="0" xfId="0" applyFont="1" applyFill="1" applyBorder="1" applyAlignment="1">
      <alignment vertical="center"/>
    </xf>
    <xf numFmtId="0" fontId="13" fillId="0" borderId="0" xfId="0" applyFont="1" applyFill="1" applyAlignment="1">
      <alignment/>
    </xf>
    <xf numFmtId="0" fontId="7" fillId="0" borderId="0" xfId="0" applyNumberFormat="1" applyFont="1" applyFill="1" applyAlignment="1">
      <alignment horizontal="right" vertical="top"/>
    </xf>
    <xf numFmtId="0" fontId="3" fillId="0" borderId="0" xfId="0" applyNumberFormat="1" applyFont="1" applyFill="1" applyAlignment="1" applyProtection="1">
      <alignment horizontal="right"/>
      <protection/>
    </xf>
    <xf numFmtId="0" fontId="3" fillId="0" borderId="11" xfId="0" applyNumberFormat="1" applyFont="1" applyFill="1" applyBorder="1" applyAlignment="1" applyProtection="1">
      <alignment horizontal="center" vertical="center"/>
      <protection/>
    </xf>
    <xf numFmtId="183" fontId="3" fillId="0" borderId="16" xfId="0" applyNumberFormat="1" applyFont="1" applyFill="1" applyBorder="1" applyAlignment="1" applyProtection="1">
      <alignment horizontal="left" vertical="center" wrapText="1"/>
      <protection/>
    </xf>
    <xf numFmtId="0" fontId="3" fillId="0" borderId="0" xfId="0" applyNumberFormat="1" applyFont="1" applyFill="1" applyAlignment="1">
      <alignment horizontal="right" vertical="center"/>
    </xf>
    <xf numFmtId="49" fontId="10" fillId="0" borderId="0" xfId="0" applyNumberFormat="1" applyFont="1" applyFill="1" applyAlignment="1">
      <alignment/>
    </xf>
    <xf numFmtId="49" fontId="10" fillId="0" borderId="0" xfId="0" applyNumberFormat="1" applyFont="1" applyFill="1" applyAlignment="1">
      <alignment horizontal="center" vertical="top"/>
    </xf>
    <xf numFmtId="0" fontId="10" fillId="0" borderId="0" xfId="0" applyFont="1" applyFill="1" applyAlignment="1">
      <alignment horizontal="center" vertical="top"/>
    </xf>
    <xf numFmtId="184" fontId="3" fillId="0" borderId="10" xfId="0" applyNumberFormat="1" applyFont="1" applyFill="1" applyBorder="1" applyAlignment="1" applyProtection="1">
      <alignment horizontal="right" vertical="center" wrapText="1"/>
      <protection/>
    </xf>
    <xf numFmtId="4" fontId="3" fillId="0" borderId="0" xfId="0" applyNumberFormat="1" applyFont="1" applyFill="1" applyAlignment="1" applyProtection="1">
      <alignment horizontal="center" vertical="center"/>
      <protection/>
    </xf>
    <xf numFmtId="49" fontId="3" fillId="0" borderId="0" xfId="0" applyNumberFormat="1" applyFont="1" applyFill="1" applyAlignment="1" applyProtection="1">
      <alignment horizontal="center" vertical="center"/>
      <protection/>
    </xf>
    <xf numFmtId="0" fontId="3" fillId="0" borderId="0" xfId="0" applyFont="1" applyFill="1" applyAlignment="1">
      <alignment horizontal="center" vertical="center"/>
    </xf>
    <xf numFmtId="0" fontId="7" fillId="0" borderId="0" xfId="0" applyFont="1" applyFill="1" applyAlignment="1">
      <alignment horizontal="center" vertical="center"/>
    </xf>
    <xf numFmtId="0" fontId="3" fillId="0" borderId="0" xfId="0" applyFont="1" applyAlignment="1">
      <alignment/>
    </xf>
    <xf numFmtId="0" fontId="7" fillId="0" borderId="0" xfId="0" applyNumberFormat="1" applyFont="1" applyFill="1" applyAlignment="1" applyProtection="1">
      <alignment horizontal="right" vertical="top"/>
      <protection/>
    </xf>
    <xf numFmtId="181" fontId="7" fillId="0" borderId="0" xfId="0" applyNumberFormat="1" applyFont="1" applyFill="1" applyAlignment="1" applyProtection="1">
      <alignment horizontal="right" vertical="top"/>
      <protection/>
    </xf>
    <xf numFmtId="185" fontId="9" fillId="0" borderId="0" xfId="0" applyNumberFormat="1" applyFont="1" applyFill="1" applyAlignment="1" applyProtection="1">
      <alignment horizontal="centerContinuous" vertical="center"/>
      <protection/>
    </xf>
    <xf numFmtId="181" fontId="3" fillId="0" borderId="0" xfId="0" applyNumberFormat="1" applyFont="1" applyFill="1" applyAlignment="1" applyProtection="1">
      <alignment horizontal="right"/>
      <protection/>
    </xf>
    <xf numFmtId="49" fontId="3" fillId="0" borderId="2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6" xfId="0" applyNumberFormat="1" applyFont="1" applyFill="1" applyBorder="1" applyAlignment="1" applyProtection="1">
      <alignment horizontal="right" vertical="center"/>
      <protection/>
    </xf>
    <xf numFmtId="4" fontId="3" fillId="0" borderId="12" xfId="0" applyNumberFormat="1" applyFont="1" applyFill="1" applyBorder="1" applyAlignment="1" applyProtection="1">
      <alignment horizontal="right" vertical="center"/>
      <protection/>
    </xf>
    <xf numFmtId="181" fontId="3" fillId="0" borderId="0" xfId="0" applyNumberFormat="1" applyFont="1" applyFill="1" applyAlignment="1" applyProtection="1">
      <alignment horizontal="right" vertical="center"/>
      <protection/>
    </xf>
    <xf numFmtId="181" fontId="3" fillId="0" borderId="21" xfId="0" applyNumberFormat="1" applyFont="1" applyFill="1" applyBorder="1" applyAlignment="1" applyProtection="1">
      <alignment horizontal="center" vertical="center" wrapText="1"/>
      <protection/>
    </xf>
    <xf numFmtId="0" fontId="7" fillId="0" borderId="0" xfId="0" applyFont="1" applyFill="1" applyAlignment="1">
      <alignment vertical="top"/>
    </xf>
    <xf numFmtId="0" fontId="14" fillId="0" borderId="0" xfId="0" applyNumberFormat="1" applyFont="1" applyFill="1" applyAlignment="1" applyProtection="1">
      <alignment horizontal="centerContinuous" vertical="center"/>
      <protection/>
    </xf>
    <xf numFmtId="0"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10" xfId="0" applyFont="1" applyBorder="1" applyAlignment="1">
      <alignment vertical="center"/>
    </xf>
    <xf numFmtId="0" fontId="0" fillId="0" borderId="10" xfId="0" applyFont="1" applyBorder="1" applyAlignment="1">
      <alignment/>
    </xf>
    <xf numFmtId="4" fontId="7" fillId="0" borderId="10" xfId="0" applyNumberFormat="1" applyFont="1" applyBorder="1" applyAlignment="1">
      <alignment horizontal="right" vertical="center"/>
    </xf>
    <xf numFmtId="4" fontId="7" fillId="0" borderId="10" xfId="0" applyNumberFormat="1" applyFont="1" applyFill="1" applyBorder="1" applyAlignment="1">
      <alignment horizontal="right" vertical="center"/>
    </xf>
    <xf numFmtId="0" fontId="7" fillId="0" borderId="15" xfId="0" applyNumberFormat="1" applyFont="1" applyFill="1" applyBorder="1" applyAlignment="1" applyProtection="1" quotePrefix="1">
      <alignment horizontal="left" vertical="center"/>
      <protection/>
    </xf>
    <xf numFmtId="0" fontId="3" fillId="0" borderId="0" xfId="0" applyNumberFormat="1" applyFont="1" applyFill="1" applyAlignment="1" applyProtection="1" quotePrefix="1">
      <alignment vertical="center"/>
      <protection/>
    </xf>
    <xf numFmtId="0" fontId="3" fillId="0" borderId="15" xfId="0" applyNumberFormat="1" applyFont="1" applyFill="1" applyBorder="1" applyAlignment="1" applyProtection="1" quotePrefix="1">
      <alignment horizontal="left" vertical="center"/>
      <protection/>
    </xf>
    <xf numFmtId="0" fontId="3" fillId="0" borderId="15" xfId="0" applyNumberFormat="1" applyFont="1" applyFill="1" applyBorder="1" applyAlignment="1" applyProtection="1" quotePrefix="1">
      <alignment vertical="center"/>
      <protection/>
    </xf>
    <xf numFmtId="0" fontId="3" fillId="0" borderId="0" xfId="0" applyFont="1" applyFill="1" applyAlignment="1" quotePrefix="1">
      <alignment vertical="center"/>
    </xf>
    <xf numFmtId="0" fontId="7" fillId="0" borderId="0" xfId="0" applyNumberFormat="1" applyFont="1" applyFill="1" applyAlignment="1" applyProtection="1" quotePrefix="1">
      <alignment horizontal="left" vertical="center"/>
      <protection/>
    </xf>
    <xf numFmtId="0" fontId="7"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181" fontId="3" fillId="0" borderId="17" xfId="0" applyNumberFormat="1" applyFont="1" applyFill="1" applyBorder="1" applyAlignment="1" applyProtection="1">
      <alignment horizontal="center" vertical="center" wrapText="1"/>
      <protection/>
    </xf>
    <xf numFmtId="181" fontId="3" fillId="0" borderId="12" xfId="0" applyNumberFormat="1" applyFont="1" applyFill="1" applyBorder="1" applyAlignment="1" applyProtection="1">
      <alignment horizontal="center" vertical="center" wrapText="1"/>
      <protection/>
    </xf>
    <xf numFmtId="181" fontId="3" fillId="0" borderId="18" xfId="0" applyNumberFormat="1" applyFont="1" applyFill="1" applyBorder="1" applyAlignment="1" applyProtection="1">
      <alignment horizontal="center" vertical="center" wrapText="1"/>
      <protection/>
    </xf>
    <xf numFmtId="181" fontId="3" fillId="0" borderId="11" xfId="0" applyNumberFormat="1" applyFont="1" applyFill="1" applyBorder="1" applyAlignment="1" applyProtection="1">
      <alignment horizontal="center" vertical="center" wrapText="1"/>
      <protection/>
    </xf>
    <xf numFmtId="181" fontId="3" fillId="0" borderId="13" xfId="0" applyNumberFormat="1" applyFont="1" applyFill="1" applyBorder="1" applyAlignment="1" applyProtection="1">
      <alignment horizontal="center" vertical="center" wrapText="1"/>
      <protection/>
    </xf>
    <xf numFmtId="181" fontId="3" fillId="0" borderId="10" xfId="0" applyNumberFormat="1" applyFont="1" applyFill="1" applyBorder="1" applyAlignment="1" applyProtection="1">
      <alignment horizontal="center" vertical="center"/>
      <protection/>
    </xf>
    <xf numFmtId="181" fontId="3" fillId="0" borderId="12" xfId="0" applyNumberFormat="1" applyFont="1" applyFill="1" applyBorder="1" applyAlignment="1" applyProtection="1">
      <alignment horizontal="center" vertical="center"/>
      <protection/>
    </xf>
    <xf numFmtId="181" fontId="3" fillId="0" borderId="13" xfId="0" applyNumberFormat="1" applyFont="1" applyFill="1" applyBorder="1" applyAlignment="1" applyProtection="1">
      <alignment horizontal="center" vertical="center"/>
      <protection/>
    </xf>
    <xf numFmtId="181" fontId="3" fillId="0" borderId="11" xfId="0" applyNumberFormat="1" applyFont="1" applyFill="1" applyBorder="1" applyAlignment="1" applyProtection="1">
      <alignment horizontal="center" vertical="center"/>
      <protection/>
    </xf>
    <xf numFmtId="181" fontId="3" fillId="0" borderId="20"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quotePrefix="1">
      <alignment horizontal="left" vertical="center"/>
      <protection/>
    </xf>
    <xf numFmtId="0" fontId="7" fillId="0" borderId="15"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quotePrefix="1">
      <alignment vertical="center"/>
      <protection/>
    </xf>
    <xf numFmtId="0" fontId="3" fillId="0" borderId="15"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xf>
    <xf numFmtId="0" fontId="7" fillId="0" borderId="16"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61" fillId="0" borderId="0" xfId="0" applyFont="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12" xfId="0" applyFont="1" applyBorder="1" applyAlignment="1">
      <alignment horizontal="center" vertical="center"/>
    </xf>
    <xf numFmtId="0" fontId="63" fillId="0" borderId="10" xfId="0" applyFont="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1" fillId="0" borderId="10" xfId="41" applyFont="1" applyFill="1" applyBorder="1" applyAlignment="1">
      <alignment horizontal="center" vertical="center" wrapText="1"/>
      <protection/>
    </xf>
    <xf numFmtId="9" fontId="1" fillId="0" borderId="10" xfId="41" applyNumberFormat="1" applyFont="1" applyFill="1" applyBorder="1" applyAlignment="1">
      <alignment horizontal="center" vertical="center" wrapText="1"/>
      <protection/>
    </xf>
    <xf numFmtId="180" fontId="1" fillId="0" borderId="10" xfId="41" applyNumberFormat="1" applyFont="1" applyFill="1" applyBorder="1" applyAlignment="1">
      <alignment horizontal="center" vertical="center" wrapText="1"/>
      <protection/>
    </xf>
    <xf numFmtId="0" fontId="65" fillId="0" borderId="10" xfId="41" applyFont="1" applyFill="1" applyBorder="1" applyAlignment="1">
      <alignment horizontal="left" vertical="center" wrapText="1"/>
      <protection/>
    </xf>
    <xf numFmtId="0" fontId="1" fillId="0" borderId="10" xfId="41" applyFont="1" applyFill="1" applyBorder="1" applyAlignment="1">
      <alignment horizontal="left" vertical="center" wrapText="1"/>
      <protection/>
    </xf>
    <xf numFmtId="0" fontId="1" fillId="0" borderId="10" xfId="41" applyFont="1" applyFill="1" applyBorder="1" applyAlignment="1">
      <alignment horizontal="right" vertical="center" wrapText="1"/>
      <protection/>
    </xf>
    <xf numFmtId="0" fontId="2" fillId="0" borderId="0" xfId="41" applyFont="1" applyFill="1" applyAlignment="1">
      <alignment horizontal="center" vertical="center" wrapText="1"/>
      <protection/>
    </xf>
    <xf numFmtId="0" fontId="3" fillId="0" borderId="0" xfId="41" applyFill="1" applyAlignment="1">
      <alignment horizontal="center" vertical="center" wrapText="1"/>
      <protection/>
    </xf>
    <xf numFmtId="0" fontId="3" fillId="0" borderId="0" xfId="41" applyFont="1" applyFill="1" applyAlignment="1">
      <alignment horizontal="center" vertical="center" wrapText="1"/>
      <protection/>
    </xf>
    <xf numFmtId="0" fontId="1" fillId="0" borderId="16" xfId="41" applyFont="1" applyFill="1" applyBorder="1" applyAlignment="1">
      <alignment horizontal="center" vertical="center" wrapText="1"/>
      <protection/>
    </xf>
    <xf numFmtId="0" fontId="1" fillId="0" borderId="17" xfId="41" applyFont="1" applyFill="1" applyBorder="1" applyAlignment="1">
      <alignment horizontal="center" vertical="center" wrapText="1"/>
      <protection/>
    </xf>
    <xf numFmtId="0" fontId="1" fillId="0" borderId="12" xfId="41" applyFont="1" applyFill="1" applyBorder="1" applyAlignment="1">
      <alignment horizontal="center" vertical="center" wrapText="1"/>
      <protection/>
    </xf>
    <xf numFmtId="0" fontId="1" fillId="0" borderId="22" xfId="41" applyFont="1" applyFill="1" applyBorder="1" applyAlignment="1">
      <alignment horizontal="center" vertical="center" wrapText="1"/>
      <protection/>
    </xf>
    <xf numFmtId="0" fontId="1" fillId="0" borderId="23" xfId="41" applyFont="1" applyFill="1" applyBorder="1" applyAlignment="1">
      <alignment horizontal="center" vertical="center" wrapText="1"/>
      <protection/>
    </xf>
    <xf numFmtId="0" fontId="1" fillId="0" borderId="18" xfId="41" applyFont="1" applyFill="1" applyBorder="1" applyAlignment="1">
      <alignment horizontal="center" vertical="center" wrapText="1"/>
      <protection/>
    </xf>
    <xf numFmtId="0" fontId="1" fillId="0" borderId="10" xfId="41" applyFont="1" applyBorder="1" applyAlignment="1">
      <alignment horizontal="left" vertical="center" wrapText="1"/>
      <protection/>
    </xf>
    <xf numFmtId="9" fontId="1" fillId="0" borderId="16" xfId="41" applyNumberFormat="1" applyFont="1" applyBorder="1" applyAlignment="1">
      <alignment horizontal="center" vertical="center" wrapText="1"/>
      <protection/>
    </xf>
    <xf numFmtId="9" fontId="1" fillId="0" borderId="17" xfId="41" applyNumberFormat="1" applyFont="1" applyBorder="1" applyAlignment="1">
      <alignment horizontal="center" vertical="center" wrapText="1"/>
      <protection/>
    </xf>
    <xf numFmtId="9" fontId="1" fillId="0" borderId="12" xfId="41" applyNumberFormat="1" applyFont="1" applyBorder="1" applyAlignment="1">
      <alignment horizontal="center" vertical="center" wrapText="1"/>
      <protection/>
    </xf>
    <xf numFmtId="0" fontId="1" fillId="0" borderId="10" xfId="41" applyFont="1" applyBorder="1" applyAlignment="1">
      <alignment horizontal="center" vertical="center" wrapText="1"/>
      <protection/>
    </xf>
    <xf numFmtId="9" fontId="1" fillId="0" borderId="10" xfId="41" applyNumberFormat="1" applyFont="1" applyBorder="1" applyAlignment="1">
      <alignment horizontal="center" vertical="center" wrapText="1"/>
      <protection/>
    </xf>
    <xf numFmtId="0" fontId="65" fillId="0" borderId="10" xfId="41" applyFont="1" applyBorder="1" applyAlignment="1">
      <alignment horizontal="left" vertical="center" wrapText="1"/>
      <protection/>
    </xf>
    <xf numFmtId="0" fontId="1" fillId="0" borderId="10" xfId="41" applyFont="1" applyBorder="1" applyAlignment="1">
      <alignment horizontal="right" vertical="center" wrapText="1"/>
      <protection/>
    </xf>
    <xf numFmtId="0" fontId="1" fillId="0" borderId="16" xfId="41" applyFont="1" applyBorder="1" applyAlignment="1">
      <alignment horizontal="left" vertical="center" wrapText="1"/>
      <protection/>
    </xf>
    <xf numFmtId="0" fontId="1" fillId="0" borderId="17" xfId="41" applyFont="1" applyBorder="1" applyAlignment="1">
      <alignment horizontal="left" vertical="center" wrapText="1"/>
      <protection/>
    </xf>
    <xf numFmtId="0" fontId="1" fillId="0" borderId="12" xfId="41" applyFont="1" applyBorder="1" applyAlignment="1">
      <alignment horizontal="left" vertical="center" wrapText="1"/>
      <protection/>
    </xf>
    <xf numFmtId="0" fontId="1" fillId="33" borderId="16" xfId="41" applyFont="1" applyFill="1" applyBorder="1" applyAlignment="1">
      <alignment horizontal="center" vertical="center" wrapText="1"/>
      <protection/>
    </xf>
    <xf numFmtId="0" fontId="1" fillId="33" borderId="17" xfId="41" applyFont="1" applyFill="1" applyBorder="1" applyAlignment="1">
      <alignment horizontal="center" vertical="center" wrapText="1"/>
      <protection/>
    </xf>
    <xf numFmtId="0" fontId="1" fillId="33" borderId="12" xfId="41" applyFont="1" applyFill="1" applyBorder="1" applyAlignment="1">
      <alignment horizontal="center" vertical="center" wrapText="1"/>
      <protection/>
    </xf>
    <xf numFmtId="0" fontId="2" fillId="0" borderId="0" xfId="41" applyFont="1" applyAlignment="1">
      <alignment horizontal="center" vertical="center" wrapText="1"/>
      <protection/>
    </xf>
    <xf numFmtId="0" fontId="3" fillId="0" borderId="0" xfId="41" applyAlignment="1">
      <alignment horizontal="center" vertical="center" wrapText="1"/>
      <protection/>
    </xf>
    <xf numFmtId="0" fontId="66" fillId="0" borderId="10" xfId="0" applyFont="1" applyFill="1" applyBorder="1" applyAlignment="1">
      <alignment horizontal="left" vertical="center"/>
    </xf>
    <xf numFmtId="9" fontId="1" fillId="0" borderId="10" xfId="41" applyNumberFormat="1" applyFont="1" applyFill="1" applyBorder="1" applyAlignment="1">
      <alignment horizontal="left" vertical="center" wrapText="1"/>
      <protection/>
    </xf>
    <xf numFmtId="0" fontId="4" fillId="0" borderId="10" xfId="0" applyFont="1" applyFill="1" applyBorder="1" applyAlignment="1">
      <alignment horizontal="left" vertical="center"/>
    </xf>
    <xf numFmtId="0" fontId="66"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9" fontId="4" fillId="0" borderId="10" xfId="0" applyNumberFormat="1" applyFont="1" applyFill="1" applyBorder="1" applyAlignment="1">
      <alignment horizontal="left" vertical="center"/>
    </xf>
    <xf numFmtId="10" fontId="4" fillId="0" borderId="10" xfId="0" applyNumberFormat="1" applyFont="1" applyFill="1" applyBorder="1" applyAlignment="1">
      <alignment horizontal="left" vertical="center"/>
    </xf>
    <xf numFmtId="0" fontId="0" fillId="0" borderId="10" xfId="41" applyFont="1" applyFill="1" applyBorder="1" applyAlignment="1">
      <alignment horizontal="left" vertical="center" wrapText="1"/>
      <protection/>
    </xf>
    <xf numFmtId="0" fontId="66" fillId="0" borderId="16"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6"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12" xfId="0" applyFont="1" applyFill="1" applyBorder="1" applyAlignment="1">
      <alignment horizontal="left" vertical="center"/>
    </xf>
    <xf numFmtId="9" fontId="66" fillId="0" borderId="16" xfId="0" applyNumberFormat="1" applyFont="1" applyFill="1" applyBorder="1" applyAlignment="1">
      <alignment horizontal="left" vertical="center" wrapText="1"/>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9" xfId="41" applyFont="1" applyFill="1" applyBorder="1" applyAlignment="1">
      <alignment horizontal="center" vertical="center" wrapText="1"/>
      <protection/>
    </xf>
    <xf numFmtId="0" fontId="1" fillId="0" borderId="0" xfId="41" applyFont="1" applyFill="1" applyAlignment="1">
      <alignment horizontal="center" vertical="center" wrapText="1"/>
      <protection/>
    </xf>
    <xf numFmtId="0" fontId="1" fillId="0" borderId="24" xfId="41" applyFont="1" applyFill="1" applyBorder="1" applyAlignment="1">
      <alignment horizontal="center" vertical="center" wrapText="1"/>
      <protection/>
    </xf>
    <xf numFmtId="0" fontId="1" fillId="0" borderId="20" xfId="41" applyFont="1" applyFill="1" applyBorder="1" applyAlignment="1">
      <alignment horizontal="center" vertical="center" wrapText="1"/>
      <protection/>
    </xf>
    <xf numFmtId="0" fontId="1" fillId="0" borderId="15" xfId="41" applyFont="1" applyFill="1" applyBorder="1" applyAlignment="1">
      <alignment horizontal="center" vertical="center" wrapText="1"/>
      <protection/>
    </xf>
    <xf numFmtId="0" fontId="1" fillId="0" borderId="25" xfId="41" applyFont="1" applyFill="1" applyBorder="1" applyAlignment="1">
      <alignment horizontal="center" vertical="center" wrapText="1"/>
      <protection/>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1" fillId="0" borderId="22" xfId="41" applyFont="1" applyFill="1" applyBorder="1" applyAlignment="1">
      <alignment horizontal="left" vertical="center" wrapText="1"/>
      <protection/>
    </xf>
    <xf numFmtId="0" fontId="1" fillId="0" borderId="23" xfId="41" applyFont="1" applyFill="1" applyBorder="1" applyAlignment="1">
      <alignment horizontal="left" vertical="center" wrapText="1"/>
      <protection/>
    </xf>
    <xf numFmtId="0" fontId="1" fillId="0" borderId="18" xfId="41" applyFont="1" applyFill="1" applyBorder="1" applyAlignment="1">
      <alignment horizontal="left" vertical="center" wrapText="1"/>
      <protection/>
    </xf>
    <xf numFmtId="0" fontId="1" fillId="0" borderId="13" xfId="41" applyFont="1" applyFill="1" applyBorder="1" applyAlignment="1">
      <alignment horizontal="center" vertical="center" wrapText="1"/>
      <protection/>
    </xf>
    <xf numFmtId="0" fontId="1" fillId="0" borderId="21" xfId="41" applyFont="1" applyFill="1" applyBorder="1" applyAlignment="1">
      <alignment horizontal="center" vertical="center" wrapText="1"/>
      <protection/>
    </xf>
    <xf numFmtId="0" fontId="1" fillId="0" borderId="11" xfId="41" applyFont="1" applyFill="1" applyBorder="1" applyAlignment="1">
      <alignment horizontal="center" vertical="center" wrapText="1"/>
      <protection/>
    </xf>
    <xf numFmtId="49" fontId="1" fillId="0" borderId="10" xfId="41" applyNumberFormat="1" applyFont="1" applyFill="1" applyBorder="1" applyAlignment="1">
      <alignment horizontal="left" vertical="center" wrapText="1"/>
      <protection/>
    </xf>
    <xf numFmtId="0" fontId="1" fillId="0" borderId="10" xfId="40" applyFont="1" applyFill="1" applyBorder="1" applyAlignment="1">
      <alignment horizontal="left" vertical="center" wrapText="1"/>
      <protection/>
    </xf>
    <xf numFmtId="9" fontId="1" fillId="0" borderId="16" xfId="40" applyNumberFormat="1" applyFont="1" applyFill="1" applyBorder="1" applyAlignment="1">
      <alignment horizontal="center" vertical="center" wrapText="1"/>
      <protection/>
    </xf>
    <xf numFmtId="9" fontId="1" fillId="0" borderId="17" xfId="40" applyNumberFormat="1" applyFont="1" applyFill="1" applyBorder="1" applyAlignment="1">
      <alignment horizontal="center" vertical="center" wrapText="1"/>
      <protection/>
    </xf>
    <xf numFmtId="9" fontId="1" fillId="0" borderId="12" xfId="40" applyNumberFormat="1"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9" fontId="1" fillId="0" borderId="10" xfId="40" applyNumberFormat="1" applyFont="1" applyFill="1" applyBorder="1" applyAlignment="1">
      <alignment horizontal="center" vertical="center" wrapText="1"/>
      <protection/>
    </xf>
    <xf numFmtId="0" fontId="1" fillId="0" borderId="10" xfId="40" applyFont="1" applyFill="1" applyBorder="1" applyAlignment="1">
      <alignment horizontal="right" vertical="center" wrapText="1"/>
      <protection/>
    </xf>
    <xf numFmtId="0" fontId="1" fillId="0" borderId="16" xfId="40" applyFont="1" applyFill="1" applyBorder="1" applyAlignment="1">
      <alignment horizontal="left" vertical="center" wrapText="1"/>
      <protection/>
    </xf>
    <xf numFmtId="0" fontId="1" fillId="0" borderId="17" xfId="40" applyFont="1" applyFill="1" applyBorder="1" applyAlignment="1">
      <alignment horizontal="left" vertical="center" wrapText="1"/>
      <protection/>
    </xf>
    <xf numFmtId="0" fontId="1" fillId="0" borderId="12" xfId="40" applyFont="1" applyFill="1" applyBorder="1" applyAlignment="1">
      <alignment horizontal="left" vertical="center" wrapText="1"/>
      <protection/>
    </xf>
    <xf numFmtId="0" fontId="1" fillId="0" borderId="16" xfId="40" applyFont="1" applyFill="1" applyBorder="1" applyAlignment="1">
      <alignment horizontal="center" vertical="center" wrapText="1"/>
      <protection/>
    </xf>
    <xf numFmtId="0" fontId="1" fillId="0" borderId="17"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2" fillId="0" borderId="0" xfId="40" applyFont="1" applyAlignment="1">
      <alignment horizontal="center" vertical="center" wrapText="1"/>
      <protection/>
    </xf>
    <xf numFmtId="0" fontId="3" fillId="0" borderId="0" xfId="40" applyFont="1" applyAlignment="1">
      <alignment horizontal="center" vertical="center" wrapText="1"/>
      <protection/>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2" xfId="0" applyFont="1" applyFill="1" applyBorder="1" applyAlignment="1">
      <alignment horizontal="left" vertical="center"/>
    </xf>
    <xf numFmtId="0" fontId="1" fillId="33" borderId="10" xfId="40" applyFont="1" applyFill="1" applyBorder="1" applyAlignment="1">
      <alignment horizontal="left" vertical="center" wrapText="1"/>
      <protection/>
    </xf>
    <xf numFmtId="0" fontId="1" fillId="33" borderId="16" xfId="40" applyFont="1" applyFill="1" applyBorder="1" applyAlignment="1">
      <alignment horizontal="center" vertical="center" wrapText="1"/>
      <protection/>
    </xf>
    <xf numFmtId="0" fontId="1" fillId="33" borderId="17" xfId="40" applyFont="1" applyFill="1" applyBorder="1" applyAlignment="1">
      <alignment horizontal="center" vertical="center" wrapText="1"/>
      <protection/>
    </xf>
    <xf numFmtId="0" fontId="1" fillId="33" borderId="12" xfId="40" applyFont="1" applyFill="1" applyBorder="1" applyAlignment="1">
      <alignment horizontal="center" vertical="center" wrapText="1"/>
      <protection/>
    </xf>
    <xf numFmtId="0" fontId="66" fillId="0" borderId="16" xfId="0" applyFont="1" applyFill="1" applyBorder="1" applyAlignment="1">
      <alignment horizontal="left" vertical="top"/>
    </xf>
    <xf numFmtId="0" fontId="66" fillId="0" borderId="17" xfId="0" applyFont="1" applyFill="1" applyBorder="1" applyAlignment="1">
      <alignment horizontal="left" vertical="top"/>
    </xf>
    <xf numFmtId="0" fontId="66" fillId="0" borderId="12" xfId="0" applyFont="1" applyFill="1" applyBorder="1" applyAlignment="1">
      <alignment horizontal="left" vertical="top"/>
    </xf>
    <xf numFmtId="0" fontId="5" fillId="0" borderId="1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12" xfId="0" applyFont="1" applyFill="1" applyBorder="1" applyAlignment="1">
      <alignment horizontal="left" vertical="top"/>
    </xf>
    <xf numFmtId="0" fontId="1" fillId="0" borderId="13" xfId="40" applyFont="1" applyFill="1" applyBorder="1" applyAlignment="1">
      <alignment horizontal="center" vertical="center" wrapText="1"/>
      <protection/>
    </xf>
    <xf numFmtId="0" fontId="1" fillId="0" borderId="21"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4" fillId="0" borderId="10" xfId="0" applyFont="1" applyFill="1" applyBorder="1" applyAlignment="1">
      <alignment horizontal="left" vertical="top"/>
    </xf>
    <xf numFmtId="0" fontId="67" fillId="0" borderId="22" xfId="0" applyFont="1" applyFill="1" applyBorder="1" applyAlignment="1">
      <alignment horizontal="left" vertical="center"/>
    </xf>
    <xf numFmtId="0" fontId="67" fillId="0" borderId="23"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6"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4" fillId="0" borderId="16" xfId="0" applyFont="1" applyFill="1" applyBorder="1" applyAlignment="1">
      <alignment horizontal="left" vertical="center"/>
    </xf>
    <xf numFmtId="0" fontId="68" fillId="0" borderId="10" xfId="40" applyFont="1" applyFill="1" applyBorder="1" applyAlignment="1">
      <alignment horizontal="left" vertical="center" wrapText="1"/>
      <protection/>
    </xf>
    <xf numFmtId="0" fontId="67" fillId="0" borderId="16"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2" xfId="0" applyFont="1" applyFill="1" applyBorder="1" applyAlignment="1">
      <alignment horizontal="left" vertical="center"/>
    </xf>
    <xf numFmtId="9" fontId="1" fillId="0" borderId="16" xfId="40" applyNumberFormat="1" applyFont="1" applyFill="1" applyBorder="1" applyAlignment="1">
      <alignment horizontal="lef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38"/>
  <sheetViews>
    <sheetView showGridLines="0" showZeros="0" workbookViewId="0" topLeftCell="A1">
      <selection activeCell="E24" sqref="E24"/>
    </sheetView>
  </sheetViews>
  <sheetFormatPr defaultColWidth="9.16015625" defaultRowHeight="11.25"/>
  <cols>
    <col min="1" max="1" width="33.5" style="0" customWidth="1"/>
    <col min="2" max="2" width="23.66015625" style="0" customWidth="1"/>
    <col min="3" max="3" width="31.33203125" style="0" customWidth="1"/>
    <col min="4" max="4" width="27.66015625" style="0" customWidth="1"/>
    <col min="5" max="5" width="25.66015625" style="0" customWidth="1"/>
    <col min="6" max="6" width="24" style="0" customWidth="1"/>
    <col min="7" max="159" width="6.66015625" style="0" customWidth="1"/>
    <col min="160" max="253" width="6.83203125" style="0" customWidth="1"/>
  </cols>
  <sheetData>
    <row r="1" spans="1:253" ht="14.25" customHeight="1">
      <c r="A1" s="24"/>
      <c r="B1" s="45"/>
      <c r="C1" s="45"/>
      <c r="D1" s="45"/>
      <c r="E1" s="45"/>
      <c r="F1" s="96" t="s">
        <v>0</v>
      </c>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row>
    <row r="2" spans="1:253" ht="19.5" customHeight="1">
      <c r="A2" s="146" t="s">
        <v>1</v>
      </c>
      <c r="B2" s="146"/>
      <c r="C2" s="146"/>
      <c r="D2" s="146"/>
      <c r="E2" s="146"/>
      <c r="F2" s="146"/>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row>
    <row r="3" spans="1:253" ht="13.5" customHeight="1">
      <c r="A3" s="153" t="s">
        <v>2</v>
      </c>
      <c r="C3" s="97"/>
      <c r="D3" s="98"/>
      <c r="E3" s="95"/>
      <c r="F3" s="60" t="s">
        <v>3</v>
      </c>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row>
    <row r="4" spans="1:252" ht="15" customHeight="1">
      <c r="A4" s="159" t="s">
        <v>4</v>
      </c>
      <c r="B4" s="159"/>
      <c r="C4" s="159" t="s">
        <v>5</v>
      </c>
      <c r="D4" s="159"/>
      <c r="E4" s="159"/>
      <c r="F4" s="159"/>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row>
    <row r="5" spans="1:252" ht="15" customHeight="1">
      <c r="A5" s="65" t="s">
        <v>6</v>
      </c>
      <c r="B5" s="65" t="s">
        <v>7</v>
      </c>
      <c r="C5" s="99" t="s">
        <v>8</v>
      </c>
      <c r="D5" s="65" t="s">
        <v>7</v>
      </c>
      <c r="E5" s="99" t="s">
        <v>9</v>
      </c>
      <c r="F5" s="65" t="s">
        <v>7</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row>
    <row r="6" spans="1:252" ht="15" customHeight="1">
      <c r="A6" s="147" t="s">
        <v>10</v>
      </c>
      <c r="B6" s="108"/>
      <c r="C6" s="148" t="s">
        <v>11</v>
      </c>
      <c r="D6" s="108">
        <v>8224.11</v>
      </c>
      <c r="E6" s="148" t="s">
        <v>12</v>
      </c>
      <c r="F6" s="108">
        <v>2904.45</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row>
    <row r="7" spans="1:252" ht="15" customHeight="1">
      <c r="A7" s="148" t="s">
        <v>13</v>
      </c>
      <c r="B7" s="108">
        <f>19729.32+6975.11</f>
        <v>26704.43</v>
      </c>
      <c r="C7" s="148" t="s">
        <v>14</v>
      </c>
      <c r="D7" s="108"/>
      <c r="E7" s="148" t="s">
        <v>15</v>
      </c>
      <c r="F7" s="108">
        <v>2715.74</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row>
    <row r="8" spans="1:252" ht="15" customHeight="1">
      <c r="A8" s="149" t="s">
        <v>16</v>
      </c>
      <c r="B8" s="108"/>
      <c r="C8" s="148" t="s">
        <v>17</v>
      </c>
      <c r="D8" s="108"/>
      <c r="E8" s="148" t="s">
        <v>18</v>
      </c>
      <c r="F8" s="108">
        <v>188.71</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row>
    <row r="9" spans="1:252" ht="15" customHeight="1">
      <c r="A9" s="149" t="s">
        <v>19</v>
      </c>
      <c r="B9" s="108"/>
      <c r="C9" s="148" t="s">
        <v>20</v>
      </c>
      <c r="D9" s="108"/>
      <c r="E9" s="148" t="s">
        <v>21</v>
      </c>
      <c r="F9" s="108"/>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row>
    <row r="10" spans="1:252" ht="15" customHeight="1">
      <c r="A10" s="149" t="s">
        <v>22</v>
      </c>
      <c r="B10" s="108"/>
      <c r="C10" s="148" t="s">
        <v>23</v>
      </c>
      <c r="D10" s="108"/>
      <c r="E10" s="148" t="s">
        <v>24</v>
      </c>
      <c r="F10" s="108">
        <f>19729.32+4070.66</f>
        <v>23799.98</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row>
    <row r="11" spans="1:252" ht="15" customHeight="1">
      <c r="A11" s="149" t="s">
        <v>25</v>
      </c>
      <c r="B11" s="108"/>
      <c r="C11" s="148" t="s">
        <v>26</v>
      </c>
      <c r="D11" s="108"/>
      <c r="E11" s="148" t="s">
        <v>27</v>
      </c>
      <c r="F11" s="108"/>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row>
    <row r="12" spans="1:252" ht="15" customHeight="1">
      <c r="A12" s="149" t="s">
        <v>28</v>
      </c>
      <c r="B12" s="108"/>
      <c r="C12" s="148" t="s">
        <v>29</v>
      </c>
      <c r="D12" s="108"/>
      <c r="E12" s="148" t="s">
        <v>30</v>
      </c>
      <c r="F12" s="108"/>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row>
    <row r="13" spans="1:252" ht="15" customHeight="1">
      <c r="A13" s="148" t="s">
        <v>31</v>
      </c>
      <c r="B13" s="108"/>
      <c r="C13" s="148" t="s">
        <v>32</v>
      </c>
      <c r="D13" s="108"/>
      <c r="E13" s="148" t="s">
        <v>33</v>
      </c>
      <c r="F13" s="108"/>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row>
    <row r="14" spans="1:252" ht="15" customHeight="1">
      <c r="A14" s="149" t="s">
        <v>34</v>
      </c>
      <c r="B14" s="108"/>
      <c r="C14" s="148" t="s">
        <v>35</v>
      </c>
      <c r="D14" s="108"/>
      <c r="E14" s="148" t="s">
        <v>36</v>
      </c>
      <c r="F14" s="108"/>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row>
    <row r="15" spans="1:252" ht="15" customHeight="1">
      <c r="A15" s="149" t="s">
        <v>37</v>
      </c>
      <c r="B15" s="108"/>
      <c r="C15" s="148" t="s">
        <v>38</v>
      </c>
      <c r="D15" s="108">
        <f>13567.92+1114.4</f>
        <v>14682.32</v>
      </c>
      <c r="E15" s="148" t="s">
        <v>39</v>
      </c>
      <c r="F15" s="108"/>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row>
    <row r="16" spans="1:252" ht="15" customHeight="1">
      <c r="A16" s="149" t="s">
        <v>40</v>
      </c>
      <c r="B16" s="108"/>
      <c r="C16" s="148" t="s">
        <v>41</v>
      </c>
      <c r="D16" s="108"/>
      <c r="E16" s="150"/>
      <c r="F16" s="108"/>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row>
    <row r="17" spans="1:252" ht="15" customHeight="1">
      <c r="A17" s="149" t="s">
        <v>42</v>
      </c>
      <c r="B17" s="108"/>
      <c r="C17" s="148" t="s">
        <v>43</v>
      </c>
      <c r="D17" s="108"/>
      <c r="E17" s="150"/>
      <c r="F17" s="108"/>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row>
    <row r="18" spans="1:252" ht="15" customHeight="1">
      <c r="A18" s="149" t="s">
        <v>44</v>
      </c>
      <c r="B18" s="108"/>
      <c r="C18" s="148" t="s">
        <v>45</v>
      </c>
      <c r="D18" s="108">
        <v>1068</v>
      </c>
      <c r="E18" s="148"/>
      <c r="F18" s="15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row>
    <row r="19" spans="1:252" ht="15" customHeight="1">
      <c r="A19" s="149"/>
      <c r="B19" s="152"/>
      <c r="C19" s="148" t="s">
        <v>46</v>
      </c>
      <c r="D19" s="108"/>
      <c r="E19" s="148"/>
      <c r="F19" s="15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row>
    <row r="20" spans="1:252" ht="15" customHeight="1">
      <c r="A20" s="149"/>
      <c r="B20" s="152"/>
      <c r="C20" s="148" t="s">
        <v>47</v>
      </c>
      <c r="D20" s="108"/>
      <c r="E20" s="148"/>
      <c r="F20" s="15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row>
    <row r="21" spans="1:252" ht="15" customHeight="1">
      <c r="A21" s="149"/>
      <c r="B21" s="152"/>
      <c r="C21" s="148" t="s">
        <v>48</v>
      </c>
      <c r="D21" s="108"/>
      <c r="E21" s="148"/>
      <c r="F21" s="15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row>
    <row r="22" spans="1:252" ht="15" customHeight="1">
      <c r="A22" s="149"/>
      <c r="B22" s="151"/>
      <c r="C22" s="148" t="s">
        <v>49</v>
      </c>
      <c r="D22" s="108"/>
      <c r="E22" s="148"/>
      <c r="F22" s="15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row>
    <row r="23" spans="1:252" ht="15" customHeight="1">
      <c r="A23" s="149"/>
      <c r="B23" s="152"/>
      <c r="C23" s="148" t="s">
        <v>50</v>
      </c>
      <c r="D23" s="108"/>
      <c r="E23" s="148"/>
      <c r="F23" s="15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row>
    <row r="24" spans="1:252" ht="15" customHeight="1">
      <c r="A24" s="149"/>
      <c r="B24" s="151"/>
      <c r="C24" s="148" t="s">
        <v>51</v>
      </c>
      <c r="D24" s="108"/>
      <c r="E24" s="148"/>
      <c r="F24" s="15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row>
    <row r="25" spans="1:252" ht="15" customHeight="1">
      <c r="A25" s="149"/>
      <c r="B25" s="151"/>
      <c r="C25" s="148" t="s">
        <v>52</v>
      </c>
      <c r="D25" s="108"/>
      <c r="E25" s="148"/>
      <c r="F25" s="15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row>
    <row r="26" spans="1:252" ht="15" customHeight="1">
      <c r="A26" s="149"/>
      <c r="B26" s="152"/>
      <c r="C26" s="148" t="s">
        <v>53</v>
      </c>
      <c r="D26" s="108"/>
      <c r="E26" s="148"/>
      <c r="F26" s="152"/>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row>
    <row r="27" spans="1:252" ht="15" customHeight="1">
      <c r="A27" s="149"/>
      <c r="B27" s="152"/>
      <c r="C27" s="148" t="s">
        <v>54</v>
      </c>
      <c r="D27" s="108">
        <f>2640+90</f>
        <v>2730</v>
      </c>
      <c r="E27" s="148"/>
      <c r="F27" s="152"/>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row>
    <row r="28" spans="1:252" ht="15" customHeight="1">
      <c r="A28" s="149"/>
      <c r="B28" s="152"/>
      <c r="C28" s="148" t="s">
        <v>55</v>
      </c>
      <c r="D28" s="108"/>
      <c r="E28" s="148"/>
      <c r="F28" s="152"/>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row>
    <row r="29" spans="1:252" ht="15" customHeight="1">
      <c r="A29" s="149"/>
      <c r="B29" s="152"/>
      <c r="C29" s="148" t="s">
        <v>56</v>
      </c>
      <c r="D29" s="109"/>
      <c r="E29" s="148"/>
      <c r="F29" s="152"/>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row>
    <row r="30" spans="1:252" ht="15" customHeight="1">
      <c r="A30" s="149"/>
      <c r="B30" s="152"/>
      <c r="C30" s="148" t="s">
        <v>57</v>
      </c>
      <c r="D30" s="109"/>
      <c r="E30" s="148"/>
      <c r="F30" s="152"/>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row>
    <row r="31" spans="1:252" ht="15" customHeight="1">
      <c r="A31" s="149" t="s">
        <v>58</v>
      </c>
      <c r="B31" s="152">
        <f>SUM(B7:B30)</f>
        <v>26704.43</v>
      </c>
      <c r="C31" s="160" t="s">
        <v>59</v>
      </c>
      <c r="D31" s="160"/>
      <c r="E31" s="160"/>
      <c r="F31" s="108">
        <f>B31</f>
        <v>26704.43</v>
      </c>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row>
    <row r="32" spans="1:252" ht="15" customHeight="1">
      <c r="A32" s="149" t="s">
        <v>60</v>
      </c>
      <c r="B32" s="108"/>
      <c r="C32" s="159" t="s">
        <v>61</v>
      </c>
      <c r="D32" s="159"/>
      <c r="E32" s="159"/>
      <c r="F32" s="151">
        <f>B33-F31</f>
        <v>0</v>
      </c>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row>
    <row r="33" spans="1:252" ht="15" customHeight="1">
      <c r="A33" s="149" t="s">
        <v>62</v>
      </c>
      <c r="B33" s="108">
        <f>B31</f>
        <v>26704.43</v>
      </c>
      <c r="C33" s="159" t="s">
        <v>63</v>
      </c>
      <c r="D33" s="159"/>
      <c r="E33" s="159"/>
      <c r="F33" s="151">
        <f>F31+F32</f>
        <v>26704.43</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row>
    <row r="34" spans="1:252" ht="24.75" customHeight="1">
      <c r="A34" s="115"/>
      <c r="B34" s="116"/>
      <c r="C34" s="115"/>
      <c r="D34" s="116"/>
      <c r="E34" s="115"/>
      <c r="F34" s="115"/>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row>
    <row r="35" spans="1:252" ht="27.75" customHeight="1">
      <c r="A35" s="118"/>
      <c r="B35" s="119"/>
      <c r="C35" s="119"/>
      <c r="D35" s="119"/>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row>
    <row r="36" spans="1:252" ht="27.75" customHeight="1">
      <c r="A36" s="119"/>
      <c r="B36" s="119"/>
      <c r="C36" s="119"/>
      <c r="D36" s="119"/>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row>
    <row r="37" spans="1:252" ht="27.75" customHeight="1">
      <c r="A37" s="119"/>
      <c r="B37" s="119"/>
      <c r="C37" s="119"/>
      <c r="D37" s="119"/>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row>
    <row r="38" spans="1:252" ht="27.75" customHeight="1">
      <c r="A38" s="119"/>
      <c r="B38" s="119"/>
      <c r="C38" s="119"/>
      <c r="D38" s="119"/>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row>
  </sheetData>
  <sheetProtection/>
  <mergeCells count="5">
    <mergeCell ref="A4:B4"/>
    <mergeCell ref="C4:F4"/>
    <mergeCell ref="C31:E31"/>
    <mergeCell ref="C32:E32"/>
    <mergeCell ref="C33:E33"/>
  </mergeCells>
  <printOptions horizontalCentered="1"/>
  <pageMargins left="0.3937007874015747" right="0.3937007874015747" top="0.3937007874015747" bottom="0.5905511811023622" header="0" footer="0.3937007874015747"/>
  <pageSetup fitToHeight="0" fitToWidth="1" horizontalDpi="300" verticalDpi="300" orientation="landscape" paperSize="9" r:id="rId1"/>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3:E19"/>
  <sheetViews>
    <sheetView workbookViewId="0" topLeftCell="A7">
      <selection activeCell="B1" sqref="B1"/>
    </sheetView>
  </sheetViews>
  <sheetFormatPr defaultColWidth="9.33203125" defaultRowHeight="11.25"/>
  <cols>
    <col min="1" max="1" width="12.66015625" style="37" customWidth="1"/>
    <col min="2" max="2" width="17.66015625" style="37" customWidth="1"/>
    <col min="3" max="5" width="23.66015625" style="37" customWidth="1"/>
    <col min="6" max="16384" width="9.33203125" style="37" customWidth="1"/>
  </cols>
  <sheetData>
    <row r="3" spans="1:5" ht="24" customHeight="1">
      <c r="A3" s="194" t="s">
        <v>268</v>
      </c>
      <c r="B3" s="194"/>
      <c r="C3" s="194"/>
      <c r="D3" s="194"/>
      <c r="E3" s="194"/>
    </row>
    <row r="4" spans="1:5" ht="14.25" customHeight="1">
      <c r="A4" s="38"/>
      <c r="B4" s="38"/>
      <c r="C4" s="38"/>
      <c r="D4" s="38"/>
      <c r="E4" s="38"/>
    </row>
    <row r="5" spans="1:5" ht="17.25">
      <c r="A5" s="39"/>
      <c r="B5" s="39"/>
      <c r="C5" s="39"/>
      <c r="D5" s="39"/>
      <c r="E5" s="40" t="s">
        <v>3</v>
      </c>
    </row>
    <row r="6" spans="1:5" ht="39.75" customHeight="1">
      <c r="A6" s="198" t="s">
        <v>183</v>
      </c>
      <c r="B6" s="198" t="s">
        <v>184</v>
      </c>
      <c r="C6" s="195" t="s">
        <v>269</v>
      </c>
      <c r="D6" s="196"/>
      <c r="E6" s="197"/>
    </row>
    <row r="7" spans="1:5" ht="39.75" customHeight="1">
      <c r="A7" s="198"/>
      <c r="B7" s="198"/>
      <c r="C7" s="41" t="s">
        <v>270</v>
      </c>
      <c r="D7" s="41" t="s">
        <v>102</v>
      </c>
      <c r="E7" s="41" t="s">
        <v>271</v>
      </c>
    </row>
    <row r="8" spans="1:5" ht="45.75" customHeight="1">
      <c r="A8" s="42"/>
      <c r="B8" s="42"/>
      <c r="C8" s="42"/>
      <c r="D8" s="42"/>
      <c r="E8" s="42"/>
    </row>
    <row r="9" spans="1:5" ht="45.75" customHeight="1">
      <c r="A9" s="42"/>
      <c r="B9" s="42"/>
      <c r="C9" s="42"/>
      <c r="D9" s="42"/>
      <c r="E9" s="42"/>
    </row>
    <row r="10" spans="1:5" ht="45.75" customHeight="1">
      <c r="A10" s="42"/>
      <c r="B10" s="42"/>
      <c r="C10" s="42"/>
      <c r="D10" s="42"/>
      <c r="E10" s="42"/>
    </row>
    <row r="11" spans="1:5" ht="45.75" customHeight="1">
      <c r="A11" s="42"/>
      <c r="B11" s="42"/>
      <c r="C11" s="42"/>
      <c r="D11" s="42"/>
      <c r="E11" s="42"/>
    </row>
    <row r="12" spans="1:5" ht="45.75" customHeight="1">
      <c r="A12" s="42"/>
      <c r="B12" s="42"/>
      <c r="C12" s="42"/>
      <c r="D12" s="42"/>
      <c r="E12" s="42"/>
    </row>
    <row r="13" spans="1:5" ht="45.75" customHeight="1">
      <c r="A13" s="42"/>
      <c r="B13" s="42"/>
      <c r="C13" s="42"/>
      <c r="D13" s="42"/>
      <c r="E13" s="42"/>
    </row>
    <row r="14" spans="1:5" ht="45.75" customHeight="1">
      <c r="A14" s="42"/>
      <c r="B14" s="42"/>
      <c r="C14" s="42"/>
      <c r="D14" s="42"/>
      <c r="E14" s="42"/>
    </row>
    <row r="15" spans="1:5" ht="45.75" customHeight="1">
      <c r="A15" s="42"/>
      <c r="B15" s="42"/>
      <c r="C15" s="42"/>
      <c r="D15" s="42"/>
      <c r="E15" s="42"/>
    </row>
    <row r="16" spans="1:5" ht="45.75" customHeight="1">
      <c r="A16" s="42"/>
      <c r="B16" s="42"/>
      <c r="C16" s="42"/>
      <c r="D16" s="42"/>
      <c r="E16" s="42"/>
    </row>
    <row r="17" spans="1:5" ht="45.75" customHeight="1">
      <c r="A17" s="42"/>
      <c r="B17" s="43" t="s">
        <v>74</v>
      </c>
      <c r="C17" s="42"/>
      <c r="D17" s="42"/>
      <c r="E17" s="42"/>
    </row>
    <row r="19" ht="13.5" customHeight="1">
      <c r="A19" s="44" t="s">
        <v>272</v>
      </c>
    </row>
  </sheetData>
  <sheetProtection/>
  <mergeCells count="4">
    <mergeCell ref="A3:E3"/>
    <mergeCell ref="C6:E6"/>
    <mergeCell ref="A6:A7"/>
    <mergeCell ref="B6:B7"/>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72"/>
  <sheetViews>
    <sheetView showGridLines="0" showZeros="0" workbookViewId="0" topLeftCell="C1">
      <selection activeCell="E11" sqref="E11"/>
    </sheetView>
  </sheetViews>
  <sheetFormatPr defaultColWidth="9.16015625" defaultRowHeight="11.25"/>
  <cols>
    <col min="1" max="1" width="15.33203125" style="0" customWidth="1"/>
    <col min="2" max="2" width="14" style="0" customWidth="1"/>
    <col min="3" max="3" width="49.5" style="0" customWidth="1"/>
    <col min="4" max="4" width="49" style="0" customWidth="1"/>
    <col min="5" max="5" width="20.83203125" style="0" customWidth="1"/>
    <col min="6" max="6" width="17.66015625" style="0" customWidth="1"/>
    <col min="7" max="7" width="14.33203125" style="0" customWidth="1"/>
    <col min="8" max="8" width="12.33203125" style="0" customWidth="1"/>
    <col min="9" max="9" width="11.5" style="0" customWidth="1"/>
    <col min="10" max="10" width="9.33203125" style="0" customWidth="1"/>
    <col min="11" max="11" width="6.83203125" style="0" customWidth="1"/>
    <col min="12" max="12" width="12" style="0" customWidth="1"/>
    <col min="13" max="13" width="15" style="0" customWidth="1"/>
  </cols>
  <sheetData>
    <row r="1" spans="1:13" ht="39" customHeight="1">
      <c r="A1" s="24"/>
      <c r="B1" s="24"/>
      <c r="C1" s="24"/>
      <c r="D1" s="24"/>
      <c r="E1" s="24"/>
      <c r="F1" s="24"/>
      <c r="G1" s="24"/>
      <c r="H1" s="24"/>
      <c r="I1" s="24"/>
      <c r="J1" s="24"/>
      <c r="K1" s="24"/>
      <c r="L1" s="24"/>
      <c r="M1" s="35" t="s">
        <v>273</v>
      </c>
    </row>
    <row r="2" spans="1:13" ht="46.5" customHeight="1">
      <c r="A2" s="25" t="s">
        <v>274</v>
      </c>
      <c r="B2" s="25"/>
      <c r="C2" s="25"/>
      <c r="D2" s="25"/>
      <c r="E2" s="25"/>
      <c r="F2" s="25"/>
      <c r="G2" s="25"/>
      <c r="H2" s="25"/>
      <c r="I2" s="25"/>
      <c r="J2" s="25"/>
      <c r="K2" s="25"/>
      <c r="L2" s="25"/>
      <c r="M2" s="25"/>
    </row>
    <row r="3" spans="1:13" ht="21.75" customHeight="1">
      <c r="A3" s="26" t="s">
        <v>2</v>
      </c>
      <c r="E3" s="27"/>
      <c r="F3" s="27"/>
      <c r="G3" s="27"/>
      <c r="H3" s="28"/>
      <c r="I3" s="28"/>
      <c r="J3" s="28"/>
      <c r="K3" s="28"/>
      <c r="L3" s="28"/>
      <c r="M3" s="28" t="s">
        <v>3</v>
      </c>
    </row>
    <row r="4" spans="1:13" ht="30" customHeight="1">
      <c r="A4" s="177" t="s">
        <v>99</v>
      </c>
      <c r="B4" s="161" t="s">
        <v>66</v>
      </c>
      <c r="C4" s="199" t="s">
        <v>275</v>
      </c>
      <c r="D4" s="199" t="s">
        <v>276</v>
      </c>
      <c r="E4" s="30" t="s">
        <v>277</v>
      </c>
      <c r="F4" s="30"/>
      <c r="G4" s="30"/>
      <c r="H4" s="30"/>
      <c r="I4" s="161" t="s">
        <v>75</v>
      </c>
      <c r="J4" s="161"/>
      <c r="K4" s="161"/>
      <c r="L4" s="161" t="s">
        <v>278</v>
      </c>
      <c r="M4" s="161" t="s">
        <v>279</v>
      </c>
    </row>
    <row r="5" spans="1:13" ht="62.25" customHeight="1">
      <c r="A5" s="178"/>
      <c r="B5" s="161"/>
      <c r="C5" s="199"/>
      <c r="D5" s="199"/>
      <c r="E5" s="29" t="s">
        <v>242</v>
      </c>
      <c r="F5" s="29" t="s">
        <v>77</v>
      </c>
      <c r="G5" s="29" t="s">
        <v>88</v>
      </c>
      <c r="H5" s="31" t="s">
        <v>89</v>
      </c>
      <c r="I5" s="29" t="s">
        <v>280</v>
      </c>
      <c r="J5" s="29" t="s">
        <v>281</v>
      </c>
      <c r="K5" s="29" t="s">
        <v>89</v>
      </c>
      <c r="L5" s="161"/>
      <c r="M5" s="161"/>
    </row>
    <row r="6" spans="1:13" ht="31.5" customHeight="1">
      <c r="A6" s="32"/>
      <c r="B6" s="32"/>
      <c r="C6" s="32" t="s">
        <v>74</v>
      </c>
      <c r="D6" s="32"/>
      <c r="E6" s="33">
        <f>E7</f>
        <v>23791.48</v>
      </c>
      <c r="F6" s="33">
        <f>F7</f>
        <v>23791.48</v>
      </c>
      <c r="G6" s="34"/>
      <c r="H6" s="33"/>
      <c r="I6" s="36"/>
      <c r="J6" s="33"/>
      <c r="K6" s="33"/>
      <c r="L6" s="33"/>
      <c r="M6" s="33"/>
    </row>
    <row r="7" spans="1:13" ht="31.5" customHeight="1">
      <c r="A7" s="32"/>
      <c r="B7" s="32" t="s">
        <v>91</v>
      </c>
      <c r="C7" s="32" t="s">
        <v>141</v>
      </c>
      <c r="D7" s="32"/>
      <c r="E7" s="33">
        <f>E8+E37</f>
        <v>23791.48</v>
      </c>
      <c r="F7" s="33">
        <f>F8+F37</f>
        <v>23791.48</v>
      </c>
      <c r="G7" s="34"/>
      <c r="H7" s="33"/>
      <c r="I7" s="36"/>
      <c r="J7" s="33"/>
      <c r="K7" s="33"/>
      <c r="L7" s="33"/>
      <c r="M7" s="33"/>
    </row>
    <row r="8" spans="1:13" ht="31.5" customHeight="1">
      <c r="A8" s="32"/>
      <c r="B8" s="32" t="s">
        <v>109</v>
      </c>
      <c r="C8" s="32" t="s">
        <v>141</v>
      </c>
      <c r="D8" s="32"/>
      <c r="E8" s="33">
        <f>E9+E26+E33</f>
        <v>4062.16</v>
      </c>
      <c r="F8" s="33">
        <f>F9+F26+F33</f>
        <v>4062.16</v>
      </c>
      <c r="G8" s="34"/>
      <c r="H8" s="33"/>
      <c r="I8" s="36"/>
      <c r="J8" s="33"/>
      <c r="K8" s="33"/>
      <c r="L8" s="33"/>
      <c r="M8" s="33"/>
    </row>
    <row r="9" spans="1:13" ht="31.5" customHeight="1">
      <c r="A9" s="32">
        <v>201</v>
      </c>
      <c r="B9" s="32" t="s">
        <v>109</v>
      </c>
      <c r="C9" s="32" t="s">
        <v>142</v>
      </c>
      <c r="D9" s="32"/>
      <c r="E9" s="33">
        <f>E10+E22</f>
        <v>2857.7599999999998</v>
      </c>
      <c r="F9" s="33">
        <f>F10+F22</f>
        <v>2857.7599999999998</v>
      </c>
      <c r="G9" s="34"/>
      <c r="H9" s="33"/>
      <c r="I9" s="36"/>
      <c r="J9" s="33"/>
      <c r="K9" s="33"/>
      <c r="L9" s="33"/>
      <c r="M9" s="33"/>
    </row>
    <row r="10" spans="1:13" ht="31.5" customHeight="1">
      <c r="A10" s="32" t="s">
        <v>282</v>
      </c>
      <c r="B10" s="32" t="s">
        <v>109</v>
      </c>
      <c r="C10" s="32" t="s">
        <v>283</v>
      </c>
      <c r="D10" s="32"/>
      <c r="E10" s="33">
        <f>E11</f>
        <v>2317.7599999999998</v>
      </c>
      <c r="F10" s="33">
        <f>F11</f>
        <v>2317.7599999999998</v>
      </c>
      <c r="G10" s="34"/>
      <c r="H10" s="33"/>
      <c r="I10" s="36"/>
      <c r="J10" s="33"/>
      <c r="K10" s="33"/>
      <c r="L10" s="33"/>
      <c r="M10" s="33"/>
    </row>
    <row r="11" spans="1:13" ht="31.5" customHeight="1">
      <c r="A11" s="32" t="s">
        <v>155</v>
      </c>
      <c r="B11" s="32" t="s">
        <v>109</v>
      </c>
      <c r="C11" s="32" t="s">
        <v>113</v>
      </c>
      <c r="D11" s="32"/>
      <c r="E11" s="33">
        <f>SUM(E12:E21)</f>
        <v>2317.7599999999998</v>
      </c>
      <c r="F11" s="33">
        <f>SUM(F12:F21)</f>
        <v>2317.7599999999998</v>
      </c>
      <c r="G11" s="34"/>
      <c r="H11" s="33"/>
      <c r="I11" s="36"/>
      <c r="J11" s="33"/>
      <c r="K11" s="33"/>
      <c r="L11" s="33"/>
      <c r="M11" s="33"/>
    </row>
    <row r="12" spans="1:13" ht="31.5" customHeight="1">
      <c r="A12" s="32" t="s">
        <v>253</v>
      </c>
      <c r="B12" s="32" t="s">
        <v>109</v>
      </c>
      <c r="C12" s="32" t="s">
        <v>92</v>
      </c>
      <c r="D12" s="32" t="s">
        <v>284</v>
      </c>
      <c r="E12" s="33">
        <v>20</v>
      </c>
      <c r="F12" s="33">
        <v>20</v>
      </c>
      <c r="G12" s="34"/>
      <c r="H12" s="33"/>
      <c r="I12" s="36"/>
      <c r="J12" s="33"/>
      <c r="K12" s="33"/>
      <c r="L12" s="33"/>
      <c r="M12" s="33"/>
    </row>
    <row r="13" spans="1:13" ht="31.5" customHeight="1">
      <c r="A13" s="32" t="s">
        <v>253</v>
      </c>
      <c r="B13" s="32" t="s">
        <v>109</v>
      </c>
      <c r="C13" s="32" t="s">
        <v>92</v>
      </c>
      <c r="D13" s="32" t="s">
        <v>285</v>
      </c>
      <c r="E13" s="33">
        <v>3</v>
      </c>
      <c r="F13" s="33">
        <v>3</v>
      </c>
      <c r="G13" s="34"/>
      <c r="H13" s="33"/>
      <c r="I13" s="36"/>
      <c r="J13" s="33"/>
      <c r="K13" s="33"/>
      <c r="L13" s="33"/>
      <c r="M13" s="33"/>
    </row>
    <row r="14" spans="1:13" ht="31.5" customHeight="1">
      <c r="A14" s="32" t="s">
        <v>253</v>
      </c>
      <c r="B14" s="32" t="s">
        <v>109</v>
      </c>
      <c r="C14" s="32" t="s">
        <v>92</v>
      </c>
      <c r="D14" s="32" t="s">
        <v>286</v>
      </c>
      <c r="E14" s="33">
        <v>65</v>
      </c>
      <c r="F14" s="33">
        <v>65</v>
      </c>
      <c r="G14" s="34"/>
      <c r="H14" s="33"/>
      <c r="I14" s="36"/>
      <c r="J14" s="33"/>
      <c r="K14" s="33"/>
      <c r="L14" s="33"/>
      <c r="M14" s="33"/>
    </row>
    <row r="15" spans="1:13" ht="31.5" customHeight="1">
      <c r="A15" s="32" t="s">
        <v>253</v>
      </c>
      <c r="B15" s="32" t="s">
        <v>109</v>
      </c>
      <c r="C15" s="32" t="s">
        <v>92</v>
      </c>
      <c r="D15" s="32" t="s">
        <v>287</v>
      </c>
      <c r="E15" s="33">
        <v>39</v>
      </c>
      <c r="F15" s="33">
        <v>39</v>
      </c>
      <c r="G15" s="34"/>
      <c r="H15" s="33"/>
      <c r="I15" s="36"/>
      <c r="J15" s="33"/>
      <c r="K15" s="33"/>
      <c r="L15" s="33"/>
      <c r="M15" s="33"/>
    </row>
    <row r="16" spans="1:13" ht="31.5" customHeight="1">
      <c r="A16" s="32" t="s">
        <v>253</v>
      </c>
      <c r="B16" s="32" t="s">
        <v>109</v>
      </c>
      <c r="C16" s="32" t="s">
        <v>92</v>
      </c>
      <c r="D16" s="32" t="s">
        <v>288</v>
      </c>
      <c r="E16" s="33">
        <v>66.76</v>
      </c>
      <c r="F16" s="33">
        <v>66.76</v>
      </c>
      <c r="G16" s="34"/>
      <c r="H16" s="33"/>
      <c r="I16" s="36"/>
      <c r="J16" s="33"/>
      <c r="K16" s="33"/>
      <c r="L16" s="33"/>
      <c r="M16" s="33"/>
    </row>
    <row r="17" spans="1:13" ht="31.5" customHeight="1">
      <c r="A17" s="32" t="s">
        <v>253</v>
      </c>
      <c r="B17" s="32" t="s">
        <v>109</v>
      </c>
      <c r="C17" s="32" t="s">
        <v>92</v>
      </c>
      <c r="D17" s="32" t="s">
        <v>289</v>
      </c>
      <c r="E17" s="33">
        <v>50</v>
      </c>
      <c r="F17" s="33">
        <v>50</v>
      </c>
      <c r="G17" s="34"/>
      <c r="H17" s="33"/>
      <c r="I17" s="36"/>
      <c r="J17" s="33"/>
      <c r="K17" s="33"/>
      <c r="L17" s="33"/>
      <c r="M17" s="33"/>
    </row>
    <row r="18" spans="1:13" ht="31.5" customHeight="1">
      <c r="A18" s="32" t="s">
        <v>253</v>
      </c>
      <c r="B18" s="32" t="s">
        <v>109</v>
      </c>
      <c r="C18" s="32" t="s">
        <v>92</v>
      </c>
      <c r="D18" s="32" t="s">
        <v>290</v>
      </c>
      <c r="E18" s="33">
        <v>824.9</v>
      </c>
      <c r="F18" s="33">
        <v>824.9</v>
      </c>
      <c r="G18" s="34"/>
      <c r="H18" s="33"/>
      <c r="I18" s="36"/>
      <c r="J18" s="33"/>
      <c r="K18" s="33"/>
      <c r="L18" s="33"/>
      <c r="M18" s="33"/>
    </row>
    <row r="19" spans="1:13" ht="31.5" customHeight="1">
      <c r="A19" s="32" t="s">
        <v>253</v>
      </c>
      <c r="B19" s="32" t="s">
        <v>109</v>
      </c>
      <c r="C19" s="32" t="s">
        <v>92</v>
      </c>
      <c r="D19" s="32" t="s">
        <v>291</v>
      </c>
      <c r="E19" s="33">
        <v>126.1</v>
      </c>
      <c r="F19" s="33">
        <v>126.1</v>
      </c>
      <c r="G19" s="34"/>
      <c r="H19" s="33"/>
      <c r="I19" s="36"/>
      <c r="J19" s="33"/>
      <c r="K19" s="33"/>
      <c r="L19" s="33"/>
      <c r="M19" s="33"/>
    </row>
    <row r="20" spans="1:13" ht="31.5" customHeight="1">
      <c r="A20" s="32" t="s">
        <v>253</v>
      </c>
      <c r="B20" s="32" t="s">
        <v>109</v>
      </c>
      <c r="C20" s="32" t="s">
        <v>92</v>
      </c>
      <c r="D20" s="32" t="s">
        <v>292</v>
      </c>
      <c r="E20" s="33">
        <v>170</v>
      </c>
      <c r="F20" s="33">
        <v>170</v>
      </c>
      <c r="G20" s="34"/>
      <c r="H20" s="33"/>
      <c r="I20" s="36"/>
      <c r="J20" s="33"/>
      <c r="K20" s="33"/>
      <c r="L20" s="33"/>
      <c r="M20" s="33"/>
    </row>
    <row r="21" spans="1:13" ht="31.5" customHeight="1">
      <c r="A21" s="32" t="s">
        <v>253</v>
      </c>
      <c r="B21" s="32" t="s">
        <v>109</v>
      </c>
      <c r="C21" s="32" t="s">
        <v>92</v>
      </c>
      <c r="D21" s="32" t="s">
        <v>293</v>
      </c>
      <c r="E21" s="33">
        <v>953</v>
      </c>
      <c r="F21" s="33">
        <v>953</v>
      </c>
      <c r="G21" s="34"/>
      <c r="H21" s="33"/>
      <c r="I21" s="36"/>
      <c r="J21" s="33"/>
      <c r="K21" s="33"/>
      <c r="L21" s="33"/>
      <c r="M21" s="33"/>
    </row>
    <row r="22" spans="1:13" ht="31.5" customHeight="1">
      <c r="A22" s="32" t="s">
        <v>294</v>
      </c>
      <c r="B22" s="32" t="s">
        <v>109</v>
      </c>
      <c r="C22" s="32" t="s">
        <v>150</v>
      </c>
      <c r="D22" s="32"/>
      <c r="E22" s="33">
        <f>E23</f>
        <v>540</v>
      </c>
      <c r="F22" s="33">
        <f>F23</f>
        <v>540</v>
      </c>
      <c r="G22" s="34"/>
      <c r="H22" s="33"/>
      <c r="I22" s="36"/>
      <c r="J22" s="33"/>
      <c r="K22" s="33"/>
      <c r="L22" s="33"/>
      <c r="M22" s="33"/>
    </row>
    <row r="23" spans="1:13" ht="31.5" customHeight="1">
      <c r="A23" s="32" t="s">
        <v>155</v>
      </c>
      <c r="B23" s="32" t="s">
        <v>109</v>
      </c>
      <c r="C23" s="32" t="s">
        <v>151</v>
      </c>
      <c r="D23" s="32"/>
      <c r="E23" s="33">
        <f>SUM(E24:E25)</f>
        <v>540</v>
      </c>
      <c r="F23" s="33">
        <f>SUM(F24:F25)</f>
        <v>540</v>
      </c>
      <c r="G23" s="34"/>
      <c r="H23" s="33"/>
      <c r="I23" s="36"/>
      <c r="J23" s="33"/>
      <c r="K23" s="33"/>
      <c r="L23" s="33"/>
      <c r="M23" s="33"/>
    </row>
    <row r="24" spans="1:13" ht="31.5" customHeight="1">
      <c r="A24" s="32" t="s">
        <v>295</v>
      </c>
      <c r="B24" s="32" t="s">
        <v>109</v>
      </c>
      <c r="C24" s="32" t="s">
        <v>92</v>
      </c>
      <c r="D24" s="32" t="s">
        <v>296</v>
      </c>
      <c r="E24" s="33">
        <v>290</v>
      </c>
      <c r="F24" s="33">
        <v>290</v>
      </c>
      <c r="G24" s="34"/>
      <c r="H24" s="33"/>
      <c r="I24" s="36"/>
      <c r="J24" s="33"/>
      <c r="K24" s="33"/>
      <c r="L24" s="33"/>
      <c r="M24" s="33"/>
    </row>
    <row r="25" spans="1:13" ht="31.5" customHeight="1">
      <c r="A25" s="32" t="s">
        <v>295</v>
      </c>
      <c r="B25" s="32" t="s">
        <v>109</v>
      </c>
      <c r="C25" s="32" t="s">
        <v>92</v>
      </c>
      <c r="D25" s="32" t="s">
        <v>297</v>
      </c>
      <c r="E25" s="33">
        <v>250</v>
      </c>
      <c r="F25" s="33">
        <v>250</v>
      </c>
      <c r="G25" s="34"/>
      <c r="H25" s="33"/>
      <c r="I25" s="36"/>
      <c r="J25" s="33"/>
      <c r="K25" s="33"/>
      <c r="L25" s="33"/>
      <c r="M25" s="33"/>
    </row>
    <row r="26" spans="1:13" ht="31.5" customHeight="1">
      <c r="A26" s="32">
        <v>212</v>
      </c>
      <c r="B26" s="32" t="s">
        <v>109</v>
      </c>
      <c r="C26" s="32" t="s">
        <v>152</v>
      </c>
      <c r="D26" s="32"/>
      <c r="E26" s="33">
        <f>E27+E30</f>
        <v>1114.4</v>
      </c>
      <c r="F26" s="33">
        <f>F27+F30</f>
        <v>1114.4</v>
      </c>
      <c r="G26" s="34"/>
      <c r="H26" s="33"/>
      <c r="I26" s="36"/>
      <c r="J26" s="33"/>
      <c r="K26" s="33"/>
      <c r="L26" s="33"/>
      <c r="M26" s="33"/>
    </row>
    <row r="27" spans="1:13" ht="31.5" customHeight="1">
      <c r="A27" s="32" t="s">
        <v>153</v>
      </c>
      <c r="B27" s="32" t="s">
        <v>109</v>
      </c>
      <c r="C27" s="32" t="s">
        <v>154</v>
      </c>
      <c r="D27" s="32"/>
      <c r="E27" s="33">
        <f>E28</f>
        <v>714.4</v>
      </c>
      <c r="F27" s="33">
        <f>F28</f>
        <v>714.4</v>
      </c>
      <c r="G27" s="34"/>
      <c r="H27" s="33"/>
      <c r="I27" s="36"/>
      <c r="J27" s="33"/>
      <c r="K27" s="33"/>
      <c r="L27" s="33"/>
      <c r="M27" s="33"/>
    </row>
    <row r="28" spans="1:13" ht="31.5" customHeight="1">
      <c r="A28" s="32" t="s">
        <v>155</v>
      </c>
      <c r="B28" s="32" t="s">
        <v>109</v>
      </c>
      <c r="C28" s="32" t="s">
        <v>117</v>
      </c>
      <c r="D28" s="32"/>
      <c r="E28" s="33">
        <f>E29</f>
        <v>714.4</v>
      </c>
      <c r="F28" s="33">
        <f>F29</f>
        <v>714.4</v>
      </c>
      <c r="G28" s="34"/>
      <c r="H28" s="33"/>
      <c r="I28" s="36"/>
      <c r="J28" s="33"/>
      <c r="K28" s="33"/>
      <c r="L28" s="33"/>
      <c r="M28" s="33"/>
    </row>
    <row r="29" spans="1:13" ht="31.5" customHeight="1">
      <c r="A29" s="32" t="s">
        <v>298</v>
      </c>
      <c r="B29" s="32" t="s">
        <v>109</v>
      </c>
      <c r="C29" s="32" t="s">
        <v>92</v>
      </c>
      <c r="D29" s="32" t="s">
        <v>299</v>
      </c>
      <c r="E29" s="33">
        <v>714.4</v>
      </c>
      <c r="F29" s="33">
        <v>714.4</v>
      </c>
      <c r="G29" s="34"/>
      <c r="H29" s="33"/>
      <c r="I29" s="36"/>
      <c r="J29" s="33"/>
      <c r="K29" s="33"/>
      <c r="L29" s="33"/>
      <c r="M29" s="33"/>
    </row>
    <row r="30" spans="1:13" ht="31.5" customHeight="1">
      <c r="A30" s="32" t="s">
        <v>157</v>
      </c>
      <c r="B30" s="32" t="s">
        <v>109</v>
      </c>
      <c r="C30" s="32" t="s">
        <v>158</v>
      </c>
      <c r="D30" s="32"/>
      <c r="E30" s="33">
        <f>E31</f>
        <v>400</v>
      </c>
      <c r="F30" s="33">
        <f>F31</f>
        <v>400</v>
      </c>
      <c r="G30" s="34"/>
      <c r="H30" s="33"/>
      <c r="I30" s="36"/>
      <c r="J30" s="33"/>
      <c r="K30" s="33"/>
      <c r="L30" s="33"/>
      <c r="M30" s="33"/>
    </row>
    <row r="31" spans="1:13" ht="31.5" customHeight="1">
      <c r="A31" s="32" t="s">
        <v>155</v>
      </c>
      <c r="B31" s="32" t="s">
        <v>109</v>
      </c>
      <c r="C31" s="32" t="s">
        <v>119</v>
      </c>
      <c r="D31" s="32"/>
      <c r="E31" s="33">
        <f>E32</f>
        <v>400</v>
      </c>
      <c r="F31" s="33">
        <f>F32</f>
        <v>400</v>
      </c>
      <c r="G31" s="34"/>
      <c r="H31" s="33"/>
      <c r="I31" s="36"/>
      <c r="J31" s="33"/>
      <c r="K31" s="33"/>
      <c r="L31" s="33"/>
      <c r="M31" s="33"/>
    </row>
    <row r="32" spans="1:13" ht="31.5" customHeight="1">
      <c r="A32" s="32" t="s">
        <v>257</v>
      </c>
      <c r="B32" s="32" t="s">
        <v>109</v>
      </c>
      <c r="C32" s="32" t="s">
        <v>92</v>
      </c>
      <c r="D32" s="32" t="s">
        <v>300</v>
      </c>
      <c r="E32" s="33">
        <v>400</v>
      </c>
      <c r="F32" s="33">
        <v>400</v>
      </c>
      <c r="G32" s="34"/>
      <c r="H32" s="33"/>
      <c r="I32" s="36"/>
      <c r="J32" s="33"/>
      <c r="K32" s="33"/>
      <c r="L32" s="33"/>
      <c r="M32" s="33"/>
    </row>
    <row r="33" spans="1:13" ht="31.5" customHeight="1">
      <c r="A33" s="32">
        <v>229</v>
      </c>
      <c r="B33" s="32" t="s">
        <v>109</v>
      </c>
      <c r="C33" s="32" t="s">
        <v>176</v>
      </c>
      <c r="D33" s="32"/>
      <c r="E33" s="33">
        <v>90</v>
      </c>
      <c r="F33" s="33">
        <v>90</v>
      </c>
      <c r="G33" s="34"/>
      <c r="H33" s="33"/>
      <c r="I33" s="36"/>
      <c r="J33" s="33"/>
      <c r="K33" s="33"/>
      <c r="L33" s="33"/>
      <c r="M33" s="33"/>
    </row>
    <row r="34" spans="1:13" ht="31.5" customHeight="1">
      <c r="A34" s="32" t="s">
        <v>157</v>
      </c>
      <c r="B34" s="32" t="s">
        <v>109</v>
      </c>
      <c r="C34" s="32" t="s">
        <v>176</v>
      </c>
      <c r="D34" s="32"/>
      <c r="E34" s="33">
        <v>90</v>
      </c>
      <c r="F34" s="33">
        <v>90</v>
      </c>
      <c r="G34" s="34"/>
      <c r="H34" s="33"/>
      <c r="I34" s="36"/>
      <c r="J34" s="33"/>
      <c r="K34" s="33"/>
      <c r="L34" s="33"/>
      <c r="M34" s="33"/>
    </row>
    <row r="35" spans="1:13" ht="31.5" customHeight="1">
      <c r="A35" s="32" t="s">
        <v>155</v>
      </c>
      <c r="B35" s="32" t="s">
        <v>109</v>
      </c>
      <c r="C35" s="32" t="s">
        <v>123</v>
      </c>
      <c r="D35" s="32"/>
      <c r="E35" s="33">
        <v>90</v>
      </c>
      <c r="F35" s="33">
        <v>90</v>
      </c>
      <c r="G35" s="34"/>
      <c r="H35" s="33"/>
      <c r="I35" s="36"/>
      <c r="J35" s="33"/>
      <c r="K35" s="33"/>
      <c r="L35" s="33"/>
      <c r="M35" s="33"/>
    </row>
    <row r="36" spans="1:13" ht="31.5" customHeight="1">
      <c r="A36" s="32" t="s">
        <v>301</v>
      </c>
      <c r="B36" s="32" t="s">
        <v>109</v>
      </c>
      <c r="C36" s="32" t="s">
        <v>92</v>
      </c>
      <c r="D36" s="32" t="s">
        <v>302</v>
      </c>
      <c r="E36" s="33">
        <v>90</v>
      </c>
      <c r="F36" s="33">
        <v>90</v>
      </c>
      <c r="G36" s="34"/>
      <c r="H36" s="33"/>
      <c r="I36" s="36"/>
      <c r="J36" s="33"/>
      <c r="K36" s="33"/>
      <c r="L36" s="33"/>
      <c r="M36" s="33"/>
    </row>
    <row r="37" spans="1:13" ht="31.5" customHeight="1">
      <c r="A37" s="32"/>
      <c r="B37" s="32">
        <v>501201</v>
      </c>
      <c r="C37" s="32" t="s">
        <v>162</v>
      </c>
      <c r="D37" s="32"/>
      <c r="E37" s="33">
        <f>F37</f>
        <v>19729.32</v>
      </c>
      <c r="F37" s="33">
        <f>F38+F54+F64+F68</f>
        <v>19729.32</v>
      </c>
      <c r="G37" s="34"/>
      <c r="H37" s="33"/>
      <c r="I37" s="36"/>
      <c r="J37" s="33"/>
      <c r="K37" s="33"/>
      <c r="L37" s="33"/>
      <c r="M37" s="33"/>
    </row>
    <row r="38" spans="1:13" ht="31.5" customHeight="1">
      <c r="A38" s="32">
        <v>201</v>
      </c>
      <c r="B38" s="32">
        <v>501201</v>
      </c>
      <c r="C38" s="32" t="s">
        <v>142</v>
      </c>
      <c r="D38" s="32"/>
      <c r="E38" s="33"/>
      <c r="F38" s="33">
        <v>2453.4</v>
      </c>
      <c r="G38" s="34"/>
      <c r="H38" s="33"/>
      <c r="I38" s="36"/>
      <c r="J38" s="33"/>
      <c r="K38" s="33"/>
      <c r="L38" s="33"/>
      <c r="M38" s="33"/>
    </row>
    <row r="39" spans="1:13" ht="31.5" customHeight="1">
      <c r="A39" s="32" t="s">
        <v>157</v>
      </c>
      <c r="B39" s="32">
        <v>501201</v>
      </c>
      <c r="C39" s="32" t="s">
        <v>115</v>
      </c>
      <c r="D39" s="32"/>
      <c r="E39" s="33"/>
      <c r="F39" s="33">
        <v>2453.4</v>
      </c>
      <c r="G39" s="34"/>
      <c r="H39" s="33"/>
      <c r="I39" s="36"/>
      <c r="J39" s="33"/>
      <c r="K39" s="33"/>
      <c r="L39" s="33"/>
      <c r="M39" s="33"/>
    </row>
    <row r="40" spans="1:13" ht="31.5" customHeight="1">
      <c r="A40" s="32" t="s">
        <v>155</v>
      </c>
      <c r="B40" s="32">
        <v>501201</v>
      </c>
      <c r="C40" s="32" t="s">
        <v>163</v>
      </c>
      <c r="D40" s="32"/>
      <c r="E40" s="33"/>
      <c r="F40" s="33">
        <v>2453.4</v>
      </c>
      <c r="G40" s="34"/>
      <c r="H40" s="33"/>
      <c r="I40" s="36"/>
      <c r="J40" s="33"/>
      <c r="K40" s="33"/>
      <c r="L40" s="33"/>
      <c r="M40" s="33"/>
    </row>
    <row r="41" spans="1:13" ht="31.5" customHeight="1">
      <c r="A41" s="32" t="s">
        <v>250</v>
      </c>
      <c r="B41" s="32">
        <v>501201</v>
      </c>
      <c r="C41" s="32" t="s">
        <v>165</v>
      </c>
      <c r="D41" s="32" t="s">
        <v>303</v>
      </c>
      <c r="E41" s="33"/>
      <c r="F41" s="33">
        <v>0.3</v>
      </c>
      <c r="G41" s="34"/>
      <c r="H41" s="33"/>
      <c r="I41" s="36"/>
      <c r="J41" s="33"/>
      <c r="K41" s="33"/>
      <c r="L41" s="33"/>
      <c r="M41" s="33"/>
    </row>
    <row r="42" spans="1:13" ht="31.5" customHeight="1">
      <c r="A42" s="32" t="s">
        <v>250</v>
      </c>
      <c r="B42" s="32">
        <v>501201</v>
      </c>
      <c r="C42" s="32" t="s">
        <v>165</v>
      </c>
      <c r="D42" s="32" t="s">
        <v>264</v>
      </c>
      <c r="E42" s="33"/>
      <c r="F42" s="33">
        <v>240</v>
      </c>
      <c r="G42" s="34"/>
      <c r="H42" s="33"/>
      <c r="I42" s="36"/>
      <c r="J42" s="33"/>
      <c r="K42" s="33"/>
      <c r="L42" s="33"/>
      <c r="M42" s="33"/>
    </row>
    <row r="43" spans="1:13" ht="31.5" customHeight="1">
      <c r="A43" s="32" t="s">
        <v>250</v>
      </c>
      <c r="B43" s="32">
        <v>501201</v>
      </c>
      <c r="C43" s="32" t="s">
        <v>165</v>
      </c>
      <c r="D43" s="32" t="s">
        <v>265</v>
      </c>
      <c r="E43" s="33"/>
      <c r="F43" s="33">
        <v>47</v>
      </c>
      <c r="G43" s="34"/>
      <c r="H43" s="33"/>
      <c r="I43" s="36"/>
      <c r="J43" s="33"/>
      <c r="K43" s="33"/>
      <c r="L43" s="33"/>
      <c r="M43" s="33"/>
    </row>
    <row r="44" spans="1:13" ht="31.5" customHeight="1">
      <c r="A44" s="32" t="s">
        <v>250</v>
      </c>
      <c r="B44" s="32">
        <v>501201</v>
      </c>
      <c r="C44" s="32" t="s">
        <v>165</v>
      </c>
      <c r="D44" s="32" t="s">
        <v>304</v>
      </c>
      <c r="E44" s="33"/>
      <c r="F44" s="33">
        <v>55</v>
      </c>
      <c r="G44" s="34"/>
      <c r="H44" s="33"/>
      <c r="I44" s="36"/>
      <c r="J44" s="33"/>
      <c r="K44" s="33"/>
      <c r="L44" s="33"/>
      <c r="M44" s="33"/>
    </row>
    <row r="45" spans="1:13" ht="31.5" customHeight="1">
      <c r="A45" s="32" t="s">
        <v>250</v>
      </c>
      <c r="B45" s="32">
        <v>501201</v>
      </c>
      <c r="C45" s="32" t="s">
        <v>165</v>
      </c>
      <c r="D45" s="32" t="s">
        <v>305</v>
      </c>
      <c r="E45" s="33"/>
      <c r="F45" s="33">
        <v>4.5</v>
      </c>
      <c r="G45" s="34"/>
      <c r="H45" s="33"/>
      <c r="I45" s="36"/>
      <c r="J45" s="33"/>
      <c r="K45" s="33"/>
      <c r="L45" s="33"/>
      <c r="M45" s="33"/>
    </row>
    <row r="46" spans="1:13" ht="31.5" customHeight="1">
      <c r="A46" s="32" t="s">
        <v>250</v>
      </c>
      <c r="B46" s="32">
        <v>501201</v>
      </c>
      <c r="C46" s="32" t="s">
        <v>165</v>
      </c>
      <c r="D46" s="32" t="s">
        <v>306</v>
      </c>
      <c r="E46" s="33"/>
      <c r="F46" s="33">
        <v>2</v>
      </c>
      <c r="G46" s="34"/>
      <c r="H46" s="33"/>
      <c r="I46" s="36"/>
      <c r="J46" s="33"/>
      <c r="K46" s="33"/>
      <c r="L46" s="33"/>
      <c r="M46" s="33"/>
    </row>
    <row r="47" spans="1:13" ht="31.5" customHeight="1">
      <c r="A47" s="32" t="s">
        <v>250</v>
      </c>
      <c r="B47" s="32">
        <v>501201</v>
      </c>
      <c r="C47" s="32" t="s">
        <v>165</v>
      </c>
      <c r="D47" s="32" t="s">
        <v>307</v>
      </c>
      <c r="E47" s="33"/>
      <c r="F47" s="33">
        <v>80</v>
      </c>
      <c r="G47" s="34"/>
      <c r="H47" s="33"/>
      <c r="I47" s="36"/>
      <c r="J47" s="33"/>
      <c r="K47" s="33"/>
      <c r="L47" s="33"/>
      <c r="M47" s="33"/>
    </row>
    <row r="48" spans="1:13" ht="31.5" customHeight="1">
      <c r="A48" s="32" t="s">
        <v>250</v>
      </c>
      <c r="B48" s="32">
        <v>501201</v>
      </c>
      <c r="C48" s="32" t="s">
        <v>165</v>
      </c>
      <c r="D48" s="32" t="s">
        <v>308</v>
      </c>
      <c r="E48" s="33"/>
      <c r="F48" s="33">
        <v>35</v>
      </c>
      <c r="G48" s="34"/>
      <c r="H48" s="33"/>
      <c r="I48" s="36"/>
      <c r="J48" s="33"/>
      <c r="K48" s="33"/>
      <c r="L48" s="33"/>
      <c r="M48" s="33"/>
    </row>
    <row r="49" spans="1:13" ht="31.5" customHeight="1">
      <c r="A49" s="32" t="s">
        <v>250</v>
      </c>
      <c r="B49" s="32">
        <v>501201</v>
      </c>
      <c r="C49" s="32" t="s">
        <v>165</v>
      </c>
      <c r="D49" s="32" t="s">
        <v>263</v>
      </c>
      <c r="E49" s="33"/>
      <c r="F49" s="33">
        <v>1955</v>
      </c>
      <c r="G49" s="34"/>
      <c r="H49" s="33"/>
      <c r="I49" s="36"/>
      <c r="J49" s="33"/>
      <c r="K49" s="33"/>
      <c r="L49" s="33"/>
      <c r="M49" s="33"/>
    </row>
    <row r="50" spans="1:13" ht="31.5" customHeight="1">
      <c r="A50" s="32" t="s">
        <v>250</v>
      </c>
      <c r="B50" s="32">
        <v>501201</v>
      </c>
      <c r="C50" s="32" t="s">
        <v>165</v>
      </c>
      <c r="D50" s="32" t="s">
        <v>309</v>
      </c>
      <c r="E50" s="33"/>
      <c r="F50" s="33">
        <v>11</v>
      </c>
      <c r="G50" s="34"/>
      <c r="H50" s="33"/>
      <c r="I50" s="36"/>
      <c r="J50" s="33"/>
      <c r="K50" s="33"/>
      <c r="L50" s="33"/>
      <c r="M50" s="33"/>
    </row>
    <row r="51" spans="1:13" ht="31.5" customHeight="1">
      <c r="A51" s="32" t="s">
        <v>250</v>
      </c>
      <c r="B51" s="32">
        <v>501201</v>
      </c>
      <c r="C51" s="32" t="s">
        <v>165</v>
      </c>
      <c r="D51" s="32" t="s">
        <v>310</v>
      </c>
      <c r="E51" s="33"/>
      <c r="F51" s="33">
        <v>3.6</v>
      </c>
      <c r="G51" s="34"/>
      <c r="H51" s="33"/>
      <c r="I51" s="36"/>
      <c r="J51" s="33"/>
      <c r="K51" s="33"/>
      <c r="L51" s="33"/>
      <c r="M51" s="33"/>
    </row>
    <row r="52" spans="1:13" ht="31.5" customHeight="1">
      <c r="A52" s="32" t="s">
        <v>250</v>
      </c>
      <c r="B52" s="32">
        <v>501201</v>
      </c>
      <c r="C52" s="32" t="s">
        <v>165</v>
      </c>
      <c r="D52" s="32" t="s">
        <v>311</v>
      </c>
      <c r="E52" s="33"/>
      <c r="F52" s="33">
        <v>5</v>
      </c>
      <c r="G52" s="34"/>
      <c r="H52" s="33"/>
      <c r="I52" s="36"/>
      <c r="J52" s="33"/>
      <c r="K52" s="33"/>
      <c r="L52" s="33"/>
      <c r="M52" s="33"/>
    </row>
    <row r="53" spans="1:13" ht="31.5" customHeight="1">
      <c r="A53" s="32" t="s">
        <v>250</v>
      </c>
      <c r="B53" s="32">
        <v>501201</v>
      </c>
      <c r="C53" s="32" t="s">
        <v>165</v>
      </c>
      <c r="D53" s="32" t="s">
        <v>312</v>
      </c>
      <c r="E53" s="33"/>
      <c r="F53" s="33">
        <v>15</v>
      </c>
      <c r="G53" s="34"/>
      <c r="H53" s="33"/>
      <c r="I53" s="36"/>
      <c r="J53" s="33"/>
      <c r="K53" s="33"/>
      <c r="L53" s="33"/>
      <c r="M53" s="33"/>
    </row>
    <row r="54" spans="1:13" ht="31.5" customHeight="1">
      <c r="A54" s="32">
        <v>212</v>
      </c>
      <c r="B54" s="32">
        <v>501201</v>
      </c>
      <c r="C54" s="32" t="s">
        <v>152</v>
      </c>
      <c r="D54" s="32"/>
      <c r="E54" s="33"/>
      <c r="F54" s="33">
        <v>13567.92</v>
      </c>
      <c r="G54" s="34"/>
      <c r="H54" s="33"/>
      <c r="I54" s="36"/>
      <c r="J54" s="33"/>
      <c r="K54" s="33"/>
      <c r="L54" s="33"/>
      <c r="M54" s="33"/>
    </row>
    <row r="55" spans="1:13" ht="31.5" customHeight="1">
      <c r="A55" s="32" t="s">
        <v>166</v>
      </c>
      <c r="B55" s="32">
        <v>501201</v>
      </c>
      <c r="C55" s="32" t="s">
        <v>167</v>
      </c>
      <c r="D55" s="32"/>
      <c r="E55" s="33"/>
      <c r="F55" s="33">
        <v>13567.92</v>
      </c>
      <c r="G55" s="34"/>
      <c r="H55" s="33"/>
      <c r="I55" s="36"/>
      <c r="J55" s="33"/>
      <c r="K55" s="33"/>
      <c r="L55" s="33"/>
      <c r="M55" s="33"/>
    </row>
    <row r="56" spans="1:13" ht="31.5" customHeight="1">
      <c r="A56" s="32" t="s">
        <v>155</v>
      </c>
      <c r="B56" s="32">
        <v>501201</v>
      </c>
      <c r="C56" s="32" t="s">
        <v>168</v>
      </c>
      <c r="D56" s="32"/>
      <c r="E56" s="33"/>
      <c r="F56" s="33">
        <v>13567.92</v>
      </c>
      <c r="G56" s="34"/>
      <c r="H56" s="33"/>
      <c r="I56" s="36"/>
      <c r="J56" s="33"/>
      <c r="K56" s="33"/>
      <c r="L56" s="33"/>
      <c r="M56" s="33"/>
    </row>
    <row r="57" spans="1:13" ht="31.5" customHeight="1">
      <c r="A57" s="32" t="s">
        <v>255</v>
      </c>
      <c r="B57" s="32">
        <v>501201</v>
      </c>
      <c r="C57" s="32" t="s">
        <v>165</v>
      </c>
      <c r="D57" s="32" t="s">
        <v>313</v>
      </c>
      <c r="E57" s="33"/>
      <c r="F57" s="33">
        <v>150.5</v>
      </c>
      <c r="G57" s="34"/>
      <c r="H57" s="33"/>
      <c r="I57" s="36"/>
      <c r="J57" s="33"/>
      <c r="K57" s="33"/>
      <c r="L57" s="33"/>
      <c r="M57" s="33"/>
    </row>
    <row r="58" spans="1:13" ht="31.5" customHeight="1">
      <c r="A58" s="32" t="s">
        <v>255</v>
      </c>
      <c r="B58" s="32">
        <v>501201</v>
      </c>
      <c r="C58" s="32" t="s">
        <v>165</v>
      </c>
      <c r="D58" s="32" t="s">
        <v>260</v>
      </c>
      <c r="E58" s="33"/>
      <c r="F58" s="33">
        <v>2297.59</v>
      </c>
      <c r="G58" s="34"/>
      <c r="H58" s="33"/>
      <c r="I58" s="36"/>
      <c r="J58" s="33"/>
      <c r="K58" s="33"/>
      <c r="L58" s="33"/>
      <c r="M58" s="33"/>
    </row>
    <row r="59" spans="1:13" ht="31.5" customHeight="1">
      <c r="A59" s="32" t="s">
        <v>255</v>
      </c>
      <c r="B59" s="32">
        <v>501201</v>
      </c>
      <c r="C59" s="32" t="s">
        <v>165</v>
      </c>
      <c r="D59" s="32" t="s">
        <v>261</v>
      </c>
      <c r="E59" s="33"/>
      <c r="F59" s="33">
        <v>9130.63</v>
      </c>
      <c r="G59" s="34"/>
      <c r="H59" s="33"/>
      <c r="I59" s="36"/>
      <c r="J59" s="33"/>
      <c r="K59" s="33"/>
      <c r="L59" s="33"/>
      <c r="M59" s="33"/>
    </row>
    <row r="60" spans="1:13" ht="31.5" customHeight="1">
      <c r="A60" s="32" t="s">
        <v>255</v>
      </c>
      <c r="B60" s="32">
        <v>501201</v>
      </c>
      <c r="C60" s="32" t="s">
        <v>165</v>
      </c>
      <c r="D60" s="32" t="s">
        <v>262</v>
      </c>
      <c r="E60" s="33"/>
      <c r="F60" s="33">
        <v>1796.2</v>
      </c>
      <c r="G60" s="34"/>
      <c r="H60" s="33"/>
      <c r="I60" s="36"/>
      <c r="J60" s="33"/>
      <c r="K60" s="33"/>
      <c r="L60" s="33"/>
      <c r="M60" s="33"/>
    </row>
    <row r="61" spans="1:13" ht="31.5" customHeight="1">
      <c r="A61" s="32" t="s">
        <v>255</v>
      </c>
      <c r="B61" s="32">
        <v>501201</v>
      </c>
      <c r="C61" s="32" t="s">
        <v>165</v>
      </c>
      <c r="D61" s="32" t="s">
        <v>314</v>
      </c>
      <c r="E61" s="33"/>
      <c r="F61" s="33">
        <v>120</v>
      </c>
      <c r="G61" s="34"/>
      <c r="H61" s="33"/>
      <c r="I61" s="36"/>
      <c r="J61" s="33"/>
      <c r="K61" s="33"/>
      <c r="L61" s="33"/>
      <c r="M61" s="33"/>
    </row>
    <row r="62" spans="1:13" ht="31.5" customHeight="1">
      <c r="A62" s="32" t="s">
        <v>255</v>
      </c>
      <c r="B62" s="32">
        <v>501201</v>
      </c>
      <c r="C62" s="32" t="s">
        <v>165</v>
      </c>
      <c r="D62" s="32" t="s">
        <v>315</v>
      </c>
      <c r="E62" s="33"/>
      <c r="F62" s="33">
        <v>50</v>
      </c>
      <c r="G62" s="34"/>
      <c r="H62" s="33"/>
      <c r="I62" s="36"/>
      <c r="J62" s="33"/>
      <c r="K62" s="33"/>
      <c r="L62" s="33"/>
      <c r="M62" s="33"/>
    </row>
    <row r="63" spans="1:13" ht="31.5" customHeight="1">
      <c r="A63" s="32" t="s">
        <v>255</v>
      </c>
      <c r="B63" s="32">
        <v>501201</v>
      </c>
      <c r="C63" s="32" t="s">
        <v>165</v>
      </c>
      <c r="D63" s="32" t="s">
        <v>316</v>
      </c>
      <c r="E63" s="33"/>
      <c r="F63" s="33">
        <v>23</v>
      </c>
      <c r="G63" s="34"/>
      <c r="H63" s="33"/>
      <c r="I63" s="36"/>
      <c r="J63" s="33"/>
      <c r="K63" s="33"/>
      <c r="L63" s="33"/>
      <c r="M63" s="33"/>
    </row>
    <row r="64" spans="1:13" ht="31.5" customHeight="1">
      <c r="A64" s="32">
        <v>215</v>
      </c>
      <c r="B64" s="32">
        <v>501201</v>
      </c>
      <c r="C64" s="32" t="s">
        <v>170</v>
      </c>
      <c r="D64" s="32"/>
      <c r="E64" s="33"/>
      <c r="F64" s="33">
        <v>1068</v>
      </c>
      <c r="G64" s="34"/>
      <c r="H64" s="33"/>
      <c r="I64" s="36"/>
      <c r="J64" s="33"/>
      <c r="K64" s="33"/>
      <c r="L64" s="33"/>
      <c r="M64" s="33"/>
    </row>
    <row r="65" spans="1:13" ht="31.5" customHeight="1">
      <c r="A65" s="32" t="s">
        <v>171</v>
      </c>
      <c r="B65" s="32">
        <v>501201</v>
      </c>
      <c r="C65" s="32" t="s">
        <v>172</v>
      </c>
      <c r="D65" s="32"/>
      <c r="E65" s="33"/>
      <c r="F65" s="33">
        <v>1068</v>
      </c>
      <c r="G65" s="34"/>
      <c r="H65" s="33"/>
      <c r="I65" s="36"/>
      <c r="J65" s="33"/>
      <c r="K65" s="33"/>
      <c r="L65" s="33"/>
      <c r="M65" s="33"/>
    </row>
    <row r="66" spans="1:13" ht="31.5" customHeight="1">
      <c r="A66" s="32" t="s">
        <v>173</v>
      </c>
      <c r="B66" s="32">
        <v>501201</v>
      </c>
      <c r="C66" s="32" t="s">
        <v>174</v>
      </c>
      <c r="D66" s="32"/>
      <c r="E66" s="33"/>
      <c r="F66" s="33">
        <v>1068</v>
      </c>
      <c r="G66" s="34"/>
      <c r="H66" s="33"/>
      <c r="I66" s="36"/>
      <c r="J66" s="33"/>
      <c r="K66" s="33"/>
      <c r="L66" s="33"/>
      <c r="M66" s="33"/>
    </row>
    <row r="67" spans="1:13" ht="31.5" customHeight="1">
      <c r="A67" s="32" t="s">
        <v>266</v>
      </c>
      <c r="B67" s="32">
        <v>501201</v>
      </c>
      <c r="C67" s="32" t="s">
        <v>165</v>
      </c>
      <c r="D67" s="32" t="s">
        <v>267</v>
      </c>
      <c r="E67" s="33"/>
      <c r="F67" s="33">
        <v>1068</v>
      </c>
      <c r="G67" s="34"/>
      <c r="H67" s="33"/>
      <c r="I67" s="36"/>
      <c r="J67" s="33"/>
      <c r="K67" s="33"/>
      <c r="L67" s="33"/>
      <c r="M67" s="33"/>
    </row>
    <row r="68" spans="1:13" ht="31.5" customHeight="1">
      <c r="A68" s="32">
        <v>229</v>
      </c>
      <c r="B68" s="32">
        <v>501201</v>
      </c>
      <c r="C68" s="32" t="s">
        <v>176</v>
      </c>
      <c r="D68" s="32"/>
      <c r="E68" s="33"/>
      <c r="F68" s="33">
        <v>2640</v>
      </c>
      <c r="G68" s="34"/>
      <c r="H68" s="33"/>
      <c r="I68" s="36"/>
      <c r="J68" s="33"/>
      <c r="K68" s="33"/>
      <c r="L68" s="33"/>
      <c r="M68" s="33"/>
    </row>
    <row r="69" spans="1:13" ht="31.5" customHeight="1">
      <c r="A69" s="32" t="s">
        <v>157</v>
      </c>
      <c r="B69" s="32">
        <v>501201</v>
      </c>
      <c r="C69" s="32" t="s">
        <v>121</v>
      </c>
      <c r="D69" s="32"/>
      <c r="E69" s="33"/>
      <c r="F69" s="33">
        <v>2640</v>
      </c>
      <c r="G69" s="34"/>
      <c r="H69" s="33"/>
      <c r="I69" s="36"/>
      <c r="J69" s="33"/>
      <c r="K69" s="33"/>
      <c r="L69" s="33"/>
      <c r="M69" s="33"/>
    </row>
    <row r="70" spans="1:13" ht="31.5" customHeight="1">
      <c r="A70" s="32" t="s">
        <v>155</v>
      </c>
      <c r="B70" s="32">
        <v>501201</v>
      </c>
      <c r="C70" s="32" t="s">
        <v>177</v>
      </c>
      <c r="D70" s="32"/>
      <c r="E70" s="33"/>
      <c r="F70" s="33">
        <v>2640</v>
      </c>
      <c r="G70" s="34"/>
      <c r="H70" s="33"/>
      <c r="I70" s="36"/>
      <c r="J70" s="33"/>
      <c r="K70" s="33"/>
      <c r="L70" s="33"/>
      <c r="M70" s="33"/>
    </row>
    <row r="71" spans="1:13" ht="31.5" customHeight="1">
      <c r="A71" s="32" t="s">
        <v>301</v>
      </c>
      <c r="B71" s="32">
        <v>501201</v>
      </c>
      <c r="C71" s="32" t="s">
        <v>165</v>
      </c>
      <c r="D71" s="32" t="s">
        <v>317</v>
      </c>
      <c r="E71" s="33"/>
      <c r="F71" s="33">
        <v>261</v>
      </c>
      <c r="G71" s="34"/>
      <c r="H71" s="33"/>
      <c r="I71" s="36"/>
      <c r="J71" s="33"/>
      <c r="K71" s="33"/>
      <c r="L71" s="33"/>
      <c r="M71" s="33"/>
    </row>
    <row r="72" spans="1:13" ht="31.5" customHeight="1">
      <c r="A72" s="32" t="s">
        <v>301</v>
      </c>
      <c r="B72" s="32">
        <v>501201</v>
      </c>
      <c r="C72" s="32" t="s">
        <v>165</v>
      </c>
      <c r="D72" s="32" t="s">
        <v>318</v>
      </c>
      <c r="E72" s="33"/>
      <c r="F72" s="33">
        <v>2379</v>
      </c>
      <c r="G72" s="34"/>
      <c r="H72" s="33"/>
      <c r="I72" s="36"/>
      <c r="J72" s="33"/>
      <c r="K72" s="33"/>
      <c r="L72" s="33"/>
      <c r="M72" s="33"/>
    </row>
  </sheetData>
  <sheetProtection/>
  <mergeCells count="7">
    <mergeCell ref="M4:M5"/>
    <mergeCell ref="I4:K4"/>
    <mergeCell ref="A4:A5"/>
    <mergeCell ref="B4:B5"/>
    <mergeCell ref="C4:C5"/>
    <mergeCell ref="D4:D5"/>
    <mergeCell ref="L4:L5"/>
  </mergeCells>
  <printOptions horizontalCentered="1"/>
  <pageMargins left="0.3937007874015747" right="0.3937007874015747" top="0.3937007874015747" bottom="0.5905511811023622" header="0.3937007874015747" footer="0.3937007874015747"/>
  <pageSetup fitToHeight="1000" fitToWidth="1" horizontalDpi="300" verticalDpi="300" orientation="landscape" paperSize="9" scale="74" r:id="rId1"/>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I17"/>
  <sheetViews>
    <sheetView workbookViewId="0" topLeftCell="A1">
      <selection activeCell="K10" sqref="K10"/>
    </sheetView>
  </sheetViews>
  <sheetFormatPr defaultColWidth="12" defaultRowHeight="11.25"/>
  <cols>
    <col min="1" max="1" width="7.83203125" style="16" customWidth="1"/>
    <col min="2" max="2" width="12.83203125" style="16" customWidth="1"/>
    <col min="3" max="3" width="14.66015625" style="16" customWidth="1"/>
    <col min="4" max="4" width="12.83203125" style="16" customWidth="1"/>
    <col min="5" max="5" width="10" style="16" customWidth="1"/>
    <col min="6" max="6" width="9.33203125" style="16" customWidth="1"/>
    <col min="7" max="9" width="12.83203125" style="16" customWidth="1"/>
    <col min="10" max="16384" width="12" style="16" customWidth="1"/>
  </cols>
  <sheetData>
    <row r="1" ht="20.25">
      <c r="A1" s="17"/>
    </row>
    <row r="2" spans="1:9" ht="20.25">
      <c r="A2" s="206" t="s">
        <v>319</v>
      </c>
      <c r="B2" s="206"/>
      <c r="C2" s="206"/>
      <c r="D2" s="206"/>
      <c r="E2" s="206"/>
      <c r="F2" s="206"/>
      <c r="G2" s="206"/>
      <c r="H2" s="206"/>
      <c r="I2" s="206"/>
    </row>
    <row r="3" spans="1:9" ht="14.25">
      <c r="A3" s="207" t="s">
        <v>320</v>
      </c>
      <c r="B3" s="207"/>
      <c r="C3" s="207"/>
      <c r="D3" s="207"/>
      <c r="E3" s="207"/>
      <c r="F3" s="207"/>
      <c r="G3" s="207"/>
      <c r="H3" s="207"/>
      <c r="I3" s="207"/>
    </row>
    <row r="4" spans="1:9" ht="30" customHeight="1">
      <c r="A4" s="200" t="s">
        <v>321</v>
      </c>
      <c r="B4" s="200"/>
      <c r="C4" s="200"/>
      <c r="D4" s="200" t="s">
        <v>284</v>
      </c>
      <c r="E4" s="200"/>
      <c r="F4" s="200"/>
      <c r="G4" s="200"/>
      <c r="H4" s="200"/>
      <c r="I4" s="200"/>
    </row>
    <row r="5" spans="1:9" ht="37.5" customHeight="1">
      <c r="A5" s="200" t="s">
        <v>322</v>
      </c>
      <c r="B5" s="200"/>
      <c r="C5" s="200"/>
      <c r="D5" s="200" t="s">
        <v>92</v>
      </c>
      <c r="E5" s="200"/>
      <c r="F5" s="200" t="s">
        <v>323</v>
      </c>
      <c r="G5" s="200"/>
      <c r="H5" s="200" t="s">
        <v>92</v>
      </c>
      <c r="I5" s="200"/>
    </row>
    <row r="6" spans="1:9" ht="22.5" customHeight="1">
      <c r="A6" s="200" t="s">
        <v>324</v>
      </c>
      <c r="B6" s="200"/>
      <c r="C6" s="200"/>
      <c r="D6" s="200">
        <v>20</v>
      </c>
      <c r="E6" s="200"/>
      <c r="F6" s="204" t="s">
        <v>325</v>
      </c>
      <c r="G6" s="204"/>
      <c r="H6" s="200"/>
      <c r="I6" s="200"/>
    </row>
    <row r="7" spans="1:9" ht="22.5" customHeight="1">
      <c r="A7" s="200"/>
      <c r="B7" s="200"/>
      <c r="C7" s="200"/>
      <c r="D7" s="200"/>
      <c r="E7" s="200"/>
      <c r="F7" s="204" t="s">
        <v>326</v>
      </c>
      <c r="G7" s="204"/>
      <c r="H7" s="200"/>
      <c r="I7" s="200"/>
    </row>
    <row r="8" spans="1:9" ht="22.5" customHeight="1">
      <c r="A8" s="200"/>
      <c r="B8" s="200"/>
      <c r="C8" s="200"/>
      <c r="D8" s="200"/>
      <c r="E8" s="200"/>
      <c r="F8" s="200" t="s">
        <v>327</v>
      </c>
      <c r="G8" s="200"/>
      <c r="H8" s="205"/>
      <c r="I8" s="205"/>
    </row>
    <row r="9" spans="1:9" ht="22.5" customHeight="1">
      <c r="A9" s="200"/>
      <c r="B9" s="200"/>
      <c r="C9" s="200"/>
      <c r="D9" s="200"/>
      <c r="E9" s="200"/>
      <c r="F9" s="203" t="s">
        <v>328</v>
      </c>
      <c r="G9" s="204"/>
      <c r="H9" s="205">
        <v>20</v>
      </c>
      <c r="I9" s="205"/>
    </row>
    <row r="10" spans="1:9" ht="69" customHeight="1">
      <c r="A10" s="14" t="s">
        <v>329</v>
      </c>
      <c r="B10" s="204" t="s">
        <v>330</v>
      </c>
      <c r="C10" s="204"/>
      <c r="D10" s="204"/>
      <c r="E10" s="204"/>
      <c r="F10" s="204"/>
      <c r="G10" s="204"/>
      <c r="H10" s="204"/>
      <c r="I10" s="204"/>
    </row>
    <row r="11" spans="1:9" ht="24.75" customHeight="1">
      <c r="A11" s="200" t="s">
        <v>331</v>
      </c>
      <c r="B11" s="14" t="s">
        <v>332</v>
      </c>
      <c r="C11" s="14" t="s">
        <v>333</v>
      </c>
      <c r="D11" s="200" t="s">
        <v>334</v>
      </c>
      <c r="E11" s="200"/>
      <c r="F11" s="200"/>
      <c r="G11" s="200" t="s">
        <v>335</v>
      </c>
      <c r="H11" s="200"/>
      <c r="I11" s="200"/>
    </row>
    <row r="12" spans="1:9" ht="24.75" customHeight="1">
      <c r="A12" s="200"/>
      <c r="B12" s="200" t="s">
        <v>336</v>
      </c>
      <c r="C12" s="14" t="s">
        <v>337</v>
      </c>
      <c r="D12" s="200" t="s">
        <v>338</v>
      </c>
      <c r="E12" s="200"/>
      <c r="F12" s="200"/>
      <c r="G12" s="201">
        <v>1</v>
      </c>
      <c r="H12" s="200"/>
      <c r="I12" s="200"/>
    </row>
    <row r="13" spans="1:9" ht="24.75" customHeight="1">
      <c r="A13" s="200"/>
      <c r="B13" s="200"/>
      <c r="C13" s="14" t="s">
        <v>339</v>
      </c>
      <c r="D13" s="200" t="s">
        <v>340</v>
      </c>
      <c r="E13" s="200"/>
      <c r="F13" s="200"/>
      <c r="G13" s="201">
        <v>1</v>
      </c>
      <c r="H13" s="200"/>
      <c r="I13" s="200"/>
    </row>
    <row r="14" spans="1:9" ht="24.75" customHeight="1">
      <c r="A14" s="200"/>
      <c r="B14" s="200"/>
      <c r="C14" s="14" t="s">
        <v>341</v>
      </c>
      <c r="D14" s="200" t="s">
        <v>342</v>
      </c>
      <c r="E14" s="200"/>
      <c r="F14" s="200"/>
      <c r="G14" s="202" t="s">
        <v>343</v>
      </c>
      <c r="H14" s="202"/>
      <c r="I14" s="202"/>
    </row>
    <row r="15" spans="1:9" ht="24.75" customHeight="1">
      <c r="A15" s="200"/>
      <c r="B15" s="200"/>
      <c r="C15" s="14" t="s">
        <v>344</v>
      </c>
      <c r="D15" s="200" t="s">
        <v>103</v>
      </c>
      <c r="E15" s="200"/>
      <c r="F15" s="200"/>
      <c r="G15" s="200" t="s">
        <v>345</v>
      </c>
      <c r="H15" s="200"/>
      <c r="I15" s="200"/>
    </row>
    <row r="16" spans="1:9" ht="43.5" customHeight="1">
      <c r="A16" s="200"/>
      <c r="B16" s="14" t="s">
        <v>346</v>
      </c>
      <c r="C16" s="14" t="s">
        <v>347</v>
      </c>
      <c r="D16" s="200" t="s">
        <v>348</v>
      </c>
      <c r="E16" s="200"/>
      <c r="F16" s="200"/>
      <c r="G16" s="200" t="s">
        <v>349</v>
      </c>
      <c r="H16" s="200"/>
      <c r="I16" s="200"/>
    </row>
    <row r="17" spans="1:9" ht="43.5" customHeight="1">
      <c r="A17" s="200"/>
      <c r="B17" s="14" t="s">
        <v>350</v>
      </c>
      <c r="C17" s="14" t="s">
        <v>351</v>
      </c>
      <c r="D17" s="200" t="s">
        <v>352</v>
      </c>
      <c r="E17" s="200"/>
      <c r="F17" s="200"/>
      <c r="G17" s="200" t="s">
        <v>353</v>
      </c>
      <c r="H17" s="200"/>
      <c r="I17" s="200"/>
    </row>
  </sheetData>
  <sheetProtection/>
  <mergeCells count="35">
    <mergeCell ref="A2:I2"/>
    <mergeCell ref="A3:I3"/>
    <mergeCell ref="A4:C4"/>
    <mergeCell ref="D4:I4"/>
    <mergeCell ref="A5:C5"/>
    <mergeCell ref="D5:E5"/>
    <mergeCell ref="F5:G5"/>
    <mergeCell ref="H5:I5"/>
    <mergeCell ref="D6:E9"/>
    <mergeCell ref="F6:G6"/>
    <mergeCell ref="H6:I6"/>
    <mergeCell ref="F7:G7"/>
    <mergeCell ref="H7:I7"/>
    <mergeCell ref="F8:G8"/>
    <mergeCell ref="H8:I8"/>
    <mergeCell ref="D15:F15"/>
    <mergeCell ref="G15:I15"/>
    <mergeCell ref="F9:G9"/>
    <mergeCell ref="H9:I9"/>
    <mergeCell ref="B10:I10"/>
    <mergeCell ref="D11:F11"/>
    <mergeCell ref="G11:I11"/>
    <mergeCell ref="D12:F12"/>
    <mergeCell ref="G12:I12"/>
    <mergeCell ref="A6:C9"/>
    <mergeCell ref="D16:F16"/>
    <mergeCell ref="G16:I16"/>
    <mergeCell ref="D17:F17"/>
    <mergeCell ref="G17:I17"/>
    <mergeCell ref="A11:A17"/>
    <mergeCell ref="B12:B15"/>
    <mergeCell ref="D13:F13"/>
    <mergeCell ref="G13:I13"/>
    <mergeCell ref="D14:F14"/>
    <mergeCell ref="G14:I14"/>
  </mergeCell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K10" sqref="K10"/>
    </sheetView>
  </sheetViews>
  <sheetFormatPr defaultColWidth="12" defaultRowHeight="11.25"/>
  <cols>
    <col min="1" max="1" width="7.33203125" style="12" customWidth="1"/>
    <col min="2" max="2" width="12.83203125" style="12" customWidth="1"/>
    <col min="3" max="3" width="14.66015625" style="12" customWidth="1"/>
    <col min="4" max="5" width="12.83203125" style="12" customWidth="1"/>
    <col min="6" max="6" width="9.33203125" style="12" customWidth="1"/>
    <col min="7" max="7" width="12.83203125" style="12" customWidth="1"/>
    <col min="8" max="8" width="10.5" style="12" customWidth="1"/>
    <col min="9" max="9" width="12.83203125" style="12" customWidth="1"/>
    <col min="10" max="16384" width="12" style="12" customWidth="1"/>
  </cols>
  <sheetData>
    <row r="1" ht="31.5" customHeight="1">
      <c r="A1" s="13"/>
    </row>
    <row r="2" spans="1:9" ht="31.5" customHeight="1">
      <c r="A2" s="206" t="s">
        <v>319</v>
      </c>
      <c r="B2" s="206"/>
      <c r="C2" s="206"/>
      <c r="D2" s="206"/>
      <c r="E2" s="206"/>
      <c r="F2" s="206"/>
      <c r="G2" s="206"/>
      <c r="H2" s="206"/>
      <c r="I2" s="206"/>
    </row>
    <row r="3" spans="1:9" ht="31.5" customHeight="1">
      <c r="A3" s="208" t="s">
        <v>320</v>
      </c>
      <c r="B3" s="208"/>
      <c r="C3" s="208"/>
      <c r="D3" s="208"/>
      <c r="E3" s="208"/>
      <c r="F3" s="208"/>
      <c r="G3" s="208"/>
      <c r="H3" s="208"/>
      <c r="I3" s="208"/>
    </row>
    <row r="4" spans="1:9" ht="31.5" customHeight="1">
      <c r="A4" s="200" t="s">
        <v>321</v>
      </c>
      <c r="B4" s="200"/>
      <c r="C4" s="200"/>
      <c r="D4" s="200" t="s">
        <v>285</v>
      </c>
      <c r="E4" s="200"/>
      <c r="F4" s="200"/>
      <c r="G4" s="200"/>
      <c r="H4" s="200"/>
      <c r="I4" s="200"/>
    </row>
    <row r="5" spans="1:9" ht="31.5" customHeight="1">
      <c r="A5" s="200" t="s">
        <v>322</v>
      </c>
      <c r="B5" s="200"/>
      <c r="C5" s="200"/>
      <c r="D5" s="200" t="s">
        <v>92</v>
      </c>
      <c r="E5" s="200"/>
      <c r="F5" s="200" t="s">
        <v>323</v>
      </c>
      <c r="G5" s="200"/>
      <c r="H5" s="200" t="s">
        <v>92</v>
      </c>
      <c r="I5" s="200"/>
    </row>
    <row r="6" spans="1:9" ht="31.5" customHeight="1">
      <c r="A6" s="200" t="s">
        <v>324</v>
      </c>
      <c r="B6" s="200"/>
      <c r="C6" s="200"/>
      <c r="D6" s="200">
        <v>3</v>
      </c>
      <c r="E6" s="200"/>
      <c r="F6" s="204" t="s">
        <v>325</v>
      </c>
      <c r="G6" s="204"/>
      <c r="H6" s="200"/>
      <c r="I6" s="200"/>
    </row>
    <row r="7" spans="1:9" ht="31.5" customHeight="1">
      <c r="A7" s="200"/>
      <c r="B7" s="200"/>
      <c r="C7" s="200"/>
      <c r="D7" s="200"/>
      <c r="E7" s="200"/>
      <c r="F7" s="204" t="s">
        <v>354</v>
      </c>
      <c r="G7" s="204"/>
      <c r="H7" s="200"/>
      <c r="I7" s="200"/>
    </row>
    <row r="8" spans="1:9" ht="31.5" customHeight="1">
      <c r="A8" s="200"/>
      <c r="B8" s="200"/>
      <c r="C8" s="200"/>
      <c r="D8" s="200"/>
      <c r="E8" s="200"/>
      <c r="F8" s="200" t="s">
        <v>327</v>
      </c>
      <c r="G8" s="200"/>
      <c r="H8" s="200"/>
      <c r="I8" s="200"/>
    </row>
    <row r="9" spans="1:9" ht="31.5" customHeight="1">
      <c r="A9" s="200"/>
      <c r="B9" s="200"/>
      <c r="C9" s="200"/>
      <c r="D9" s="200"/>
      <c r="E9" s="200"/>
      <c r="F9" s="204" t="s">
        <v>355</v>
      </c>
      <c r="G9" s="204"/>
      <c r="H9" s="200">
        <v>3</v>
      </c>
      <c r="I9" s="200"/>
    </row>
    <row r="10" spans="1:9" ht="31.5" customHeight="1">
      <c r="A10" s="14" t="s">
        <v>329</v>
      </c>
      <c r="B10" s="204" t="s">
        <v>356</v>
      </c>
      <c r="C10" s="204"/>
      <c r="D10" s="204"/>
      <c r="E10" s="204"/>
      <c r="F10" s="204"/>
      <c r="G10" s="204"/>
      <c r="H10" s="204"/>
      <c r="I10" s="204"/>
    </row>
    <row r="11" spans="1:9" ht="31.5" customHeight="1">
      <c r="A11" s="200" t="s">
        <v>331</v>
      </c>
      <c r="B11" s="14" t="s">
        <v>332</v>
      </c>
      <c r="C11" s="14" t="s">
        <v>333</v>
      </c>
      <c r="D11" s="200" t="s">
        <v>334</v>
      </c>
      <c r="E11" s="200"/>
      <c r="F11" s="200"/>
      <c r="G11" s="200" t="s">
        <v>335</v>
      </c>
      <c r="H11" s="200"/>
      <c r="I11" s="200"/>
    </row>
    <row r="12" spans="1:9" ht="31.5" customHeight="1">
      <c r="A12" s="200"/>
      <c r="B12" s="200" t="s">
        <v>336</v>
      </c>
      <c r="C12" s="14" t="s">
        <v>337</v>
      </c>
      <c r="D12" s="204" t="s">
        <v>357</v>
      </c>
      <c r="E12" s="204"/>
      <c r="F12" s="204"/>
      <c r="G12" s="201">
        <v>1</v>
      </c>
      <c r="H12" s="200"/>
      <c r="I12" s="200"/>
    </row>
    <row r="13" spans="1:9" ht="31.5" customHeight="1">
      <c r="A13" s="200"/>
      <c r="B13" s="200"/>
      <c r="C13" s="14" t="s">
        <v>339</v>
      </c>
      <c r="D13" s="204" t="s">
        <v>358</v>
      </c>
      <c r="E13" s="204"/>
      <c r="F13" s="204"/>
      <c r="G13" s="201">
        <v>1</v>
      </c>
      <c r="H13" s="200"/>
      <c r="I13" s="200"/>
    </row>
    <row r="14" spans="1:9" ht="31.5" customHeight="1">
      <c r="A14" s="200"/>
      <c r="B14" s="200"/>
      <c r="C14" s="14" t="s">
        <v>341</v>
      </c>
      <c r="D14" s="204" t="s">
        <v>359</v>
      </c>
      <c r="E14" s="204"/>
      <c r="F14" s="204"/>
      <c r="G14" s="200" t="s">
        <v>360</v>
      </c>
      <c r="H14" s="200"/>
      <c r="I14" s="200"/>
    </row>
    <row r="15" spans="1:9" ht="31.5" customHeight="1">
      <c r="A15" s="200"/>
      <c r="B15" s="200"/>
      <c r="C15" s="14" t="s">
        <v>344</v>
      </c>
      <c r="D15" s="204" t="s">
        <v>361</v>
      </c>
      <c r="E15" s="204"/>
      <c r="F15" s="204"/>
      <c r="G15" s="200" t="s">
        <v>362</v>
      </c>
      <c r="H15" s="200"/>
      <c r="I15" s="200"/>
    </row>
    <row r="16" spans="1:9" ht="33.75" customHeight="1">
      <c r="A16" s="200"/>
      <c r="B16" s="14" t="s">
        <v>346</v>
      </c>
      <c r="C16" s="14" t="s">
        <v>347</v>
      </c>
      <c r="D16" s="204" t="s">
        <v>363</v>
      </c>
      <c r="E16" s="204"/>
      <c r="F16" s="204"/>
      <c r="G16" s="200" t="s">
        <v>364</v>
      </c>
      <c r="H16" s="200"/>
      <c r="I16" s="200"/>
    </row>
    <row r="17" spans="1:9" ht="33.75" customHeight="1">
      <c r="A17" s="200"/>
      <c r="B17" s="14" t="s">
        <v>350</v>
      </c>
      <c r="C17" s="14" t="s">
        <v>351</v>
      </c>
      <c r="D17" s="204" t="s">
        <v>365</v>
      </c>
      <c r="E17" s="204"/>
      <c r="F17" s="204"/>
      <c r="G17" s="200" t="s">
        <v>353</v>
      </c>
      <c r="H17" s="200"/>
      <c r="I17" s="200"/>
    </row>
  </sheetData>
  <sheetProtection/>
  <mergeCells count="35">
    <mergeCell ref="A2:I2"/>
    <mergeCell ref="A3:I3"/>
    <mergeCell ref="A4:C4"/>
    <mergeCell ref="D4:I4"/>
    <mergeCell ref="A5:C5"/>
    <mergeCell ref="D5:E5"/>
    <mergeCell ref="F5:G5"/>
    <mergeCell ref="H5:I5"/>
    <mergeCell ref="D6:E9"/>
    <mergeCell ref="F6:G6"/>
    <mergeCell ref="H6:I6"/>
    <mergeCell ref="F7:G7"/>
    <mergeCell ref="H7:I7"/>
    <mergeCell ref="F8:G8"/>
    <mergeCell ref="H8:I8"/>
    <mergeCell ref="D15:F15"/>
    <mergeCell ref="G15:I15"/>
    <mergeCell ref="F9:G9"/>
    <mergeCell ref="H9:I9"/>
    <mergeCell ref="B10:I10"/>
    <mergeCell ref="D11:F11"/>
    <mergeCell ref="G11:I11"/>
    <mergeCell ref="D12:F12"/>
    <mergeCell ref="G12:I12"/>
    <mergeCell ref="A6:C9"/>
    <mergeCell ref="D16:F16"/>
    <mergeCell ref="G16:I16"/>
    <mergeCell ref="D17:F17"/>
    <mergeCell ref="G17:I17"/>
    <mergeCell ref="A11:A17"/>
    <mergeCell ref="B12:B15"/>
    <mergeCell ref="D13:F13"/>
    <mergeCell ref="G13:I13"/>
    <mergeCell ref="D14:F14"/>
    <mergeCell ref="G14:I14"/>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K10" sqref="K10"/>
    </sheetView>
  </sheetViews>
  <sheetFormatPr defaultColWidth="12" defaultRowHeight="11.25"/>
  <cols>
    <col min="1" max="1" width="8" style="12" customWidth="1"/>
    <col min="2" max="2" width="12.83203125" style="12" customWidth="1"/>
    <col min="3" max="3" width="15.5" style="12" customWidth="1"/>
    <col min="4" max="4" width="12.83203125" style="12" customWidth="1"/>
    <col min="5" max="5" width="9" style="12" customWidth="1"/>
    <col min="6" max="7" width="12.83203125" style="12" customWidth="1"/>
    <col min="8" max="8" width="9.83203125" style="12" customWidth="1"/>
    <col min="9" max="9" width="12.83203125" style="12" customWidth="1"/>
    <col min="10" max="16384" width="12" style="12" customWidth="1"/>
  </cols>
  <sheetData>
    <row r="1" ht="20.25">
      <c r="A1" s="13"/>
    </row>
    <row r="2" spans="1:9" ht="20.25">
      <c r="A2" s="206" t="s">
        <v>319</v>
      </c>
      <c r="B2" s="206"/>
      <c r="C2" s="206"/>
      <c r="D2" s="206"/>
      <c r="E2" s="206"/>
      <c r="F2" s="206"/>
      <c r="G2" s="206"/>
      <c r="H2" s="206"/>
      <c r="I2" s="206"/>
    </row>
    <row r="3" spans="1:9" ht="14.25">
      <c r="A3" s="208" t="s">
        <v>320</v>
      </c>
      <c r="B3" s="208"/>
      <c r="C3" s="208"/>
      <c r="D3" s="208"/>
      <c r="E3" s="208"/>
      <c r="F3" s="208"/>
      <c r="G3" s="208"/>
      <c r="H3" s="208"/>
      <c r="I3" s="208"/>
    </row>
    <row r="4" spans="1:9" ht="15.75" customHeight="1">
      <c r="A4" s="200" t="s">
        <v>321</v>
      </c>
      <c r="B4" s="200"/>
      <c r="C4" s="200"/>
      <c r="D4" s="200" t="s">
        <v>286</v>
      </c>
      <c r="E4" s="200"/>
      <c r="F4" s="200"/>
      <c r="G4" s="200"/>
      <c r="H4" s="200"/>
      <c r="I4" s="200"/>
    </row>
    <row r="5" spans="1:9" ht="34.5" customHeight="1">
      <c r="A5" s="200" t="s">
        <v>322</v>
      </c>
      <c r="B5" s="200"/>
      <c r="C5" s="200"/>
      <c r="D5" s="200" t="s">
        <v>92</v>
      </c>
      <c r="E5" s="200"/>
      <c r="F5" s="200" t="s">
        <v>323</v>
      </c>
      <c r="G5" s="200"/>
      <c r="H5" s="200" t="s">
        <v>92</v>
      </c>
      <c r="I5" s="200"/>
    </row>
    <row r="6" spans="1:9" ht="22.5" customHeight="1">
      <c r="A6" s="200" t="s">
        <v>324</v>
      </c>
      <c r="B6" s="200"/>
      <c r="C6" s="200"/>
      <c r="D6" s="200">
        <v>65</v>
      </c>
      <c r="E6" s="200"/>
      <c r="F6" s="204" t="s">
        <v>325</v>
      </c>
      <c r="G6" s="204"/>
      <c r="H6" s="200"/>
      <c r="I6" s="200"/>
    </row>
    <row r="7" spans="1:9" ht="22.5" customHeight="1">
      <c r="A7" s="200"/>
      <c r="B7" s="200"/>
      <c r="C7" s="200"/>
      <c r="D7" s="200"/>
      <c r="E7" s="200"/>
      <c r="F7" s="204" t="s">
        <v>354</v>
      </c>
      <c r="G7" s="204"/>
      <c r="H7" s="200"/>
      <c r="I7" s="200"/>
    </row>
    <row r="8" spans="1:9" ht="22.5" customHeight="1">
      <c r="A8" s="200"/>
      <c r="B8" s="200"/>
      <c r="C8" s="200"/>
      <c r="D8" s="200"/>
      <c r="E8" s="200"/>
      <c r="F8" s="200" t="s">
        <v>327</v>
      </c>
      <c r="G8" s="200"/>
      <c r="H8" s="205"/>
      <c r="I8" s="205"/>
    </row>
    <row r="9" spans="1:9" ht="22.5" customHeight="1">
      <c r="A9" s="200"/>
      <c r="B9" s="200"/>
      <c r="C9" s="200"/>
      <c r="D9" s="200"/>
      <c r="E9" s="200"/>
      <c r="F9" s="204" t="s">
        <v>355</v>
      </c>
      <c r="G9" s="204"/>
      <c r="H9" s="205">
        <v>65</v>
      </c>
      <c r="I9" s="205"/>
    </row>
    <row r="10" spans="1:9" ht="54.75" customHeight="1">
      <c r="A10" s="14" t="s">
        <v>329</v>
      </c>
      <c r="B10" s="204" t="s">
        <v>366</v>
      </c>
      <c r="C10" s="204"/>
      <c r="D10" s="204"/>
      <c r="E10" s="204"/>
      <c r="F10" s="204"/>
      <c r="G10" s="204"/>
      <c r="H10" s="204"/>
      <c r="I10" s="204"/>
    </row>
    <row r="11" spans="1:9" ht="27.75" customHeight="1">
      <c r="A11" s="200" t="s">
        <v>331</v>
      </c>
      <c r="B11" s="14" t="s">
        <v>332</v>
      </c>
      <c r="C11" s="14" t="s">
        <v>333</v>
      </c>
      <c r="D11" s="200" t="s">
        <v>334</v>
      </c>
      <c r="E11" s="200"/>
      <c r="F11" s="200"/>
      <c r="G11" s="200" t="s">
        <v>335</v>
      </c>
      <c r="H11" s="200"/>
      <c r="I11" s="200"/>
    </row>
    <row r="12" spans="1:9" ht="27.75" customHeight="1">
      <c r="A12" s="200"/>
      <c r="B12" s="200" t="s">
        <v>336</v>
      </c>
      <c r="C12" s="15" t="s">
        <v>337</v>
      </c>
      <c r="D12" s="212" t="s">
        <v>367</v>
      </c>
      <c r="E12" s="213"/>
      <c r="F12" s="214"/>
      <c r="G12" s="212" t="s">
        <v>368</v>
      </c>
      <c r="H12" s="213"/>
      <c r="I12" s="214"/>
    </row>
    <row r="13" spans="1:9" ht="27.75" customHeight="1">
      <c r="A13" s="200"/>
      <c r="B13" s="200"/>
      <c r="C13" s="14" t="s">
        <v>339</v>
      </c>
      <c r="D13" s="209" t="s">
        <v>369</v>
      </c>
      <c r="E13" s="210"/>
      <c r="F13" s="211"/>
      <c r="G13" s="200" t="s">
        <v>370</v>
      </c>
      <c r="H13" s="200"/>
      <c r="I13" s="200"/>
    </row>
    <row r="14" spans="1:9" ht="27.75" customHeight="1">
      <c r="A14" s="200"/>
      <c r="B14" s="200"/>
      <c r="C14" s="14" t="s">
        <v>341</v>
      </c>
      <c r="D14" s="200" t="s">
        <v>371</v>
      </c>
      <c r="E14" s="200"/>
      <c r="F14" s="200"/>
      <c r="G14" s="200" t="s">
        <v>360</v>
      </c>
      <c r="H14" s="200"/>
      <c r="I14" s="200"/>
    </row>
    <row r="15" spans="1:9" ht="27.75" customHeight="1">
      <c r="A15" s="200"/>
      <c r="B15" s="200"/>
      <c r="C15" s="14" t="s">
        <v>344</v>
      </c>
      <c r="D15" s="200" t="s">
        <v>372</v>
      </c>
      <c r="E15" s="200"/>
      <c r="F15" s="200"/>
      <c r="G15" s="200" t="s">
        <v>373</v>
      </c>
      <c r="H15" s="200"/>
      <c r="I15" s="200"/>
    </row>
    <row r="16" spans="1:9" ht="33" customHeight="1">
      <c r="A16" s="200"/>
      <c r="B16" s="14" t="s">
        <v>374</v>
      </c>
      <c r="C16" s="14" t="s">
        <v>347</v>
      </c>
      <c r="D16" s="200" t="s">
        <v>348</v>
      </c>
      <c r="E16" s="200"/>
      <c r="F16" s="200"/>
      <c r="G16" s="200" t="s">
        <v>349</v>
      </c>
      <c r="H16" s="200"/>
      <c r="I16" s="200"/>
    </row>
    <row r="17" spans="1:9" ht="33" customHeight="1">
      <c r="A17" s="200"/>
      <c r="B17" s="14" t="s">
        <v>350</v>
      </c>
      <c r="C17" s="14" t="s">
        <v>351</v>
      </c>
      <c r="D17" s="200" t="s">
        <v>375</v>
      </c>
      <c r="E17" s="200"/>
      <c r="F17" s="200"/>
      <c r="G17" s="200" t="s">
        <v>353</v>
      </c>
      <c r="H17" s="200"/>
      <c r="I17" s="200"/>
    </row>
  </sheetData>
  <sheetProtection/>
  <mergeCells count="35">
    <mergeCell ref="A2:I2"/>
    <mergeCell ref="A3:I3"/>
    <mergeCell ref="A4:C4"/>
    <mergeCell ref="D4:I4"/>
    <mergeCell ref="A5:C5"/>
    <mergeCell ref="D5:E5"/>
    <mergeCell ref="F5:G5"/>
    <mergeCell ref="H5:I5"/>
    <mergeCell ref="D6:E9"/>
    <mergeCell ref="F6:G6"/>
    <mergeCell ref="H6:I6"/>
    <mergeCell ref="F7:G7"/>
    <mergeCell ref="H7:I7"/>
    <mergeCell ref="F8:G8"/>
    <mergeCell ref="H8:I8"/>
    <mergeCell ref="D15:F15"/>
    <mergeCell ref="G15:I15"/>
    <mergeCell ref="F9:G9"/>
    <mergeCell ref="H9:I9"/>
    <mergeCell ref="B10:I10"/>
    <mergeCell ref="D11:F11"/>
    <mergeCell ref="G11:I11"/>
    <mergeCell ref="D12:F12"/>
    <mergeCell ref="G12:I12"/>
    <mergeCell ref="A6:C9"/>
    <mergeCell ref="D16:F16"/>
    <mergeCell ref="G16:I16"/>
    <mergeCell ref="D17:F17"/>
    <mergeCell ref="G17:I17"/>
    <mergeCell ref="A11:A17"/>
    <mergeCell ref="B12:B15"/>
    <mergeCell ref="D13:F13"/>
    <mergeCell ref="G13:I13"/>
    <mergeCell ref="D14:F14"/>
    <mergeCell ref="G14:I14"/>
  </mergeCell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17"/>
  <sheetViews>
    <sheetView workbookViewId="0" topLeftCell="A1">
      <selection activeCell="K10" sqref="K10"/>
    </sheetView>
  </sheetViews>
  <sheetFormatPr defaultColWidth="12" defaultRowHeight="11.25"/>
  <cols>
    <col min="1" max="1" width="8.33203125" style="0" customWidth="1"/>
    <col min="2" max="2" width="12.83203125" style="0" customWidth="1"/>
    <col min="3" max="3" width="17.5" style="0" customWidth="1"/>
    <col min="4" max="5" width="12.83203125" style="0" customWidth="1"/>
    <col min="6" max="6" width="8.66015625" style="0" customWidth="1"/>
    <col min="7" max="8" width="12.83203125" style="0" customWidth="1"/>
    <col min="9" max="9" width="7.66015625" style="0" customWidth="1"/>
  </cols>
  <sheetData>
    <row r="1" ht="20.25">
      <c r="A1" s="18"/>
    </row>
    <row r="2" spans="1:9" ht="20.25">
      <c r="A2" s="229" t="s">
        <v>319</v>
      </c>
      <c r="B2" s="229"/>
      <c r="C2" s="229"/>
      <c r="D2" s="229"/>
      <c r="E2" s="229"/>
      <c r="F2" s="229"/>
      <c r="G2" s="229"/>
      <c r="H2" s="229"/>
      <c r="I2" s="229"/>
    </row>
    <row r="3" spans="1:9" ht="14.25">
      <c r="A3" s="230" t="s">
        <v>320</v>
      </c>
      <c r="B3" s="230"/>
      <c r="C3" s="230"/>
      <c r="D3" s="230"/>
      <c r="E3" s="230"/>
      <c r="F3" s="230"/>
      <c r="G3" s="230"/>
      <c r="H3" s="230"/>
      <c r="I3" s="230"/>
    </row>
    <row r="4" spans="1:9" ht="27.75" customHeight="1">
      <c r="A4" s="219" t="s">
        <v>321</v>
      </c>
      <c r="B4" s="219"/>
      <c r="C4" s="219"/>
      <c r="D4" s="219" t="s">
        <v>287</v>
      </c>
      <c r="E4" s="219"/>
      <c r="F4" s="219"/>
      <c r="G4" s="219"/>
      <c r="H4" s="219"/>
      <c r="I4" s="219"/>
    </row>
    <row r="5" spans="1:9" ht="33.75" customHeight="1">
      <c r="A5" s="219" t="s">
        <v>322</v>
      </c>
      <c r="B5" s="219"/>
      <c r="C5" s="219"/>
      <c r="D5" s="219" t="s">
        <v>92</v>
      </c>
      <c r="E5" s="219"/>
      <c r="F5" s="219" t="s">
        <v>323</v>
      </c>
      <c r="G5" s="219"/>
      <c r="H5" s="219" t="s">
        <v>92</v>
      </c>
      <c r="I5" s="219"/>
    </row>
    <row r="6" spans="1:9" ht="21.75" customHeight="1">
      <c r="A6" s="219" t="s">
        <v>324</v>
      </c>
      <c r="B6" s="219"/>
      <c r="C6" s="219"/>
      <c r="D6" s="219">
        <v>39</v>
      </c>
      <c r="E6" s="219"/>
      <c r="F6" s="215" t="s">
        <v>325</v>
      </c>
      <c r="G6" s="215"/>
      <c r="H6" s="219"/>
      <c r="I6" s="219"/>
    </row>
    <row r="7" spans="1:9" ht="21.75" customHeight="1">
      <c r="A7" s="219"/>
      <c r="B7" s="219"/>
      <c r="C7" s="219"/>
      <c r="D7" s="219"/>
      <c r="E7" s="219"/>
      <c r="F7" s="215" t="s">
        <v>326</v>
      </c>
      <c r="G7" s="215"/>
      <c r="H7" s="219"/>
      <c r="I7" s="219"/>
    </row>
    <row r="8" spans="1:9" ht="21.75" customHeight="1">
      <c r="A8" s="219"/>
      <c r="B8" s="219"/>
      <c r="C8" s="219"/>
      <c r="D8" s="219"/>
      <c r="E8" s="219"/>
      <c r="F8" s="219" t="s">
        <v>327</v>
      </c>
      <c r="G8" s="219"/>
      <c r="H8" s="222"/>
      <c r="I8" s="222"/>
    </row>
    <row r="9" spans="1:9" ht="21.75" customHeight="1">
      <c r="A9" s="219"/>
      <c r="B9" s="219"/>
      <c r="C9" s="219"/>
      <c r="D9" s="219"/>
      <c r="E9" s="219"/>
      <c r="F9" s="221" t="s">
        <v>328</v>
      </c>
      <c r="G9" s="215"/>
      <c r="H9" s="222">
        <v>39</v>
      </c>
      <c r="I9" s="222"/>
    </row>
    <row r="10" spans="1:9" ht="63" customHeight="1">
      <c r="A10" s="19" t="s">
        <v>329</v>
      </c>
      <c r="B10" s="215" t="s">
        <v>376</v>
      </c>
      <c r="C10" s="215"/>
      <c r="D10" s="215"/>
      <c r="E10" s="215"/>
      <c r="F10" s="215"/>
      <c r="G10" s="215"/>
      <c r="H10" s="215"/>
      <c r="I10" s="215"/>
    </row>
    <row r="11" spans="1:9" ht="24.75" customHeight="1">
      <c r="A11" s="219" t="s">
        <v>331</v>
      </c>
      <c r="B11" s="19" t="s">
        <v>332</v>
      </c>
      <c r="C11" s="19" t="s">
        <v>333</v>
      </c>
      <c r="D11" s="219" t="s">
        <v>334</v>
      </c>
      <c r="E11" s="219"/>
      <c r="F11" s="219"/>
      <c r="G11" s="219" t="s">
        <v>335</v>
      </c>
      <c r="H11" s="219"/>
      <c r="I11" s="219"/>
    </row>
    <row r="12" spans="1:9" ht="24.75" customHeight="1">
      <c r="A12" s="219"/>
      <c r="B12" s="219" t="s">
        <v>336</v>
      </c>
      <c r="C12" s="19" t="s">
        <v>337</v>
      </c>
      <c r="D12" s="223" t="s">
        <v>377</v>
      </c>
      <c r="E12" s="224"/>
      <c r="F12" s="225"/>
      <c r="G12" s="226" t="s">
        <v>378</v>
      </c>
      <c r="H12" s="227"/>
      <c r="I12" s="228"/>
    </row>
    <row r="13" spans="1:9" ht="24.75" customHeight="1">
      <c r="A13" s="219"/>
      <c r="B13" s="219"/>
      <c r="C13" s="19" t="s">
        <v>339</v>
      </c>
      <c r="D13" s="215" t="s">
        <v>379</v>
      </c>
      <c r="E13" s="215"/>
      <c r="F13" s="215"/>
      <c r="G13" s="220">
        <v>1</v>
      </c>
      <c r="H13" s="219"/>
      <c r="I13" s="219"/>
    </row>
    <row r="14" spans="1:9" ht="24.75" customHeight="1">
      <c r="A14" s="219"/>
      <c r="B14" s="219"/>
      <c r="C14" s="19" t="s">
        <v>341</v>
      </c>
      <c r="D14" s="215" t="s">
        <v>380</v>
      </c>
      <c r="E14" s="215"/>
      <c r="F14" s="215"/>
      <c r="G14" s="220">
        <v>1</v>
      </c>
      <c r="H14" s="219"/>
      <c r="I14" s="219"/>
    </row>
    <row r="15" spans="1:9" ht="24.75" customHeight="1">
      <c r="A15" s="219"/>
      <c r="B15" s="219"/>
      <c r="C15" s="19" t="s">
        <v>344</v>
      </c>
      <c r="D15" s="215" t="s">
        <v>381</v>
      </c>
      <c r="E15" s="215"/>
      <c r="F15" s="215"/>
      <c r="G15" s="219" t="s">
        <v>382</v>
      </c>
      <c r="H15" s="219"/>
      <c r="I15" s="219"/>
    </row>
    <row r="16" spans="1:9" ht="31.5" customHeight="1">
      <c r="A16" s="219"/>
      <c r="B16" s="23" t="s">
        <v>383</v>
      </c>
      <c r="C16" s="19" t="s">
        <v>383</v>
      </c>
      <c r="D16" s="215" t="s">
        <v>384</v>
      </c>
      <c r="E16" s="215"/>
      <c r="F16" s="215"/>
      <c r="G16" s="216" t="s">
        <v>385</v>
      </c>
      <c r="H16" s="217"/>
      <c r="I16" s="218"/>
    </row>
    <row r="17" spans="1:9" ht="31.5" customHeight="1">
      <c r="A17" s="219"/>
      <c r="B17" s="19" t="s">
        <v>350</v>
      </c>
      <c r="C17" s="19" t="s">
        <v>351</v>
      </c>
      <c r="D17" s="215" t="s">
        <v>386</v>
      </c>
      <c r="E17" s="215"/>
      <c r="F17" s="215"/>
      <c r="G17" s="219" t="s">
        <v>353</v>
      </c>
      <c r="H17" s="219"/>
      <c r="I17" s="219"/>
    </row>
  </sheetData>
  <sheetProtection/>
  <mergeCells count="35">
    <mergeCell ref="A2:I2"/>
    <mergeCell ref="A3:I3"/>
    <mergeCell ref="A4:C4"/>
    <mergeCell ref="D4:I4"/>
    <mergeCell ref="A5:C5"/>
    <mergeCell ref="D5:E5"/>
    <mergeCell ref="F5:G5"/>
    <mergeCell ref="H5:I5"/>
    <mergeCell ref="D6:E9"/>
    <mergeCell ref="F6:G6"/>
    <mergeCell ref="H6:I6"/>
    <mergeCell ref="F7:G7"/>
    <mergeCell ref="H7:I7"/>
    <mergeCell ref="F8:G8"/>
    <mergeCell ref="H8:I8"/>
    <mergeCell ref="D15:F15"/>
    <mergeCell ref="G15:I15"/>
    <mergeCell ref="F9:G9"/>
    <mergeCell ref="H9:I9"/>
    <mergeCell ref="B10:I10"/>
    <mergeCell ref="D11:F11"/>
    <mergeCell ref="G11:I11"/>
    <mergeCell ref="D12:F12"/>
    <mergeCell ref="G12:I12"/>
    <mergeCell ref="A6:C9"/>
    <mergeCell ref="D16:F16"/>
    <mergeCell ref="G16:I16"/>
    <mergeCell ref="D17:F17"/>
    <mergeCell ref="G17:I17"/>
    <mergeCell ref="A11:A17"/>
    <mergeCell ref="B12:B15"/>
    <mergeCell ref="D13:F13"/>
    <mergeCell ref="G13:I13"/>
    <mergeCell ref="D14:F14"/>
    <mergeCell ref="G14:I14"/>
  </mergeCell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17"/>
  <sheetViews>
    <sheetView workbookViewId="0" topLeftCell="A1">
      <selection activeCell="K10" sqref="K10"/>
    </sheetView>
  </sheetViews>
  <sheetFormatPr defaultColWidth="12" defaultRowHeight="11.25"/>
  <cols>
    <col min="1" max="1" width="7.66015625" style="0" customWidth="1"/>
    <col min="2" max="8" width="12.83203125" style="0" customWidth="1"/>
    <col min="9" max="9" width="9.83203125" style="0" customWidth="1"/>
  </cols>
  <sheetData>
    <row r="1" ht="20.25">
      <c r="A1" s="18"/>
    </row>
    <row r="2" spans="1:9" ht="20.25">
      <c r="A2" s="229" t="s">
        <v>319</v>
      </c>
      <c r="B2" s="229"/>
      <c r="C2" s="229"/>
      <c r="D2" s="229"/>
      <c r="E2" s="229"/>
      <c r="F2" s="229"/>
      <c r="G2" s="229"/>
      <c r="H2" s="229"/>
      <c r="I2" s="229"/>
    </row>
    <row r="3" spans="1:9" ht="14.25" customHeight="1">
      <c r="A3" s="230" t="s">
        <v>320</v>
      </c>
      <c r="B3" s="230"/>
      <c r="C3" s="230"/>
      <c r="D3" s="230"/>
      <c r="E3" s="230"/>
      <c r="F3" s="230"/>
      <c r="G3" s="230"/>
      <c r="H3" s="230"/>
      <c r="I3" s="230"/>
    </row>
    <row r="4" spans="1:9" ht="15.75" customHeight="1">
      <c r="A4" s="219" t="s">
        <v>321</v>
      </c>
      <c r="B4" s="219"/>
      <c r="C4" s="219"/>
      <c r="D4" s="219" t="s">
        <v>288</v>
      </c>
      <c r="E4" s="219"/>
      <c r="F4" s="219"/>
      <c r="G4" s="219"/>
      <c r="H4" s="219"/>
      <c r="I4" s="219"/>
    </row>
    <row r="5" spans="1:9" ht="30" customHeight="1">
      <c r="A5" s="219" t="s">
        <v>322</v>
      </c>
      <c r="B5" s="219"/>
      <c r="C5" s="219"/>
      <c r="D5" s="219" t="s">
        <v>92</v>
      </c>
      <c r="E5" s="219"/>
      <c r="F5" s="219" t="s">
        <v>323</v>
      </c>
      <c r="G5" s="219"/>
      <c r="H5" s="219" t="s">
        <v>92</v>
      </c>
      <c r="I5" s="219"/>
    </row>
    <row r="6" spans="1:9" ht="15.75" customHeight="1">
      <c r="A6" s="219" t="s">
        <v>324</v>
      </c>
      <c r="B6" s="219"/>
      <c r="C6" s="219"/>
      <c r="D6" s="219">
        <v>66.76</v>
      </c>
      <c r="E6" s="219"/>
      <c r="F6" s="215" t="s">
        <v>325</v>
      </c>
      <c r="G6" s="215"/>
      <c r="H6" s="219"/>
      <c r="I6" s="219"/>
    </row>
    <row r="7" spans="1:9" ht="15.75" customHeight="1">
      <c r="A7" s="219"/>
      <c r="B7" s="219"/>
      <c r="C7" s="219"/>
      <c r="D7" s="219"/>
      <c r="E7" s="219"/>
      <c r="F7" s="215" t="s">
        <v>326</v>
      </c>
      <c r="G7" s="215"/>
      <c r="H7" s="219"/>
      <c r="I7" s="219"/>
    </row>
    <row r="8" spans="1:9" ht="15.75" customHeight="1">
      <c r="A8" s="219"/>
      <c r="B8" s="219"/>
      <c r="C8" s="219"/>
      <c r="D8" s="219"/>
      <c r="E8" s="219"/>
      <c r="F8" s="219" t="s">
        <v>327</v>
      </c>
      <c r="G8" s="219"/>
      <c r="H8" s="222"/>
      <c r="I8" s="222"/>
    </row>
    <row r="9" spans="1:9" ht="15.75" customHeight="1">
      <c r="A9" s="219"/>
      <c r="B9" s="219"/>
      <c r="C9" s="219"/>
      <c r="D9" s="219"/>
      <c r="E9" s="219"/>
      <c r="F9" s="221" t="s">
        <v>328</v>
      </c>
      <c r="G9" s="215"/>
      <c r="H9" s="222">
        <v>66.76</v>
      </c>
      <c r="I9" s="222"/>
    </row>
    <row r="10" spans="1:9" ht="63" customHeight="1">
      <c r="A10" s="19" t="s">
        <v>329</v>
      </c>
      <c r="B10" s="215" t="s">
        <v>387</v>
      </c>
      <c r="C10" s="215"/>
      <c r="D10" s="215"/>
      <c r="E10" s="215"/>
      <c r="F10" s="215"/>
      <c r="G10" s="215"/>
      <c r="H10" s="215"/>
      <c r="I10" s="215"/>
    </row>
    <row r="11" spans="1:9" ht="15.75" customHeight="1">
      <c r="A11" s="219" t="s">
        <v>331</v>
      </c>
      <c r="B11" s="19" t="s">
        <v>332</v>
      </c>
      <c r="C11" s="19" t="s">
        <v>333</v>
      </c>
      <c r="D11" s="219" t="s">
        <v>334</v>
      </c>
      <c r="E11" s="219"/>
      <c r="F11" s="219"/>
      <c r="G11" s="219" t="s">
        <v>335</v>
      </c>
      <c r="H11" s="219"/>
      <c r="I11" s="219"/>
    </row>
    <row r="12" spans="1:9" ht="15.75" customHeight="1">
      <c r="A12" s="219"/>
      <c r="B12" s="219" t="s">
        <v>336</v>
      </c>
      <c r="C12" s="19" t="s">
        <v>337</v>
      </c>
      <c r="D12" s="215" t="s">
        <v>388</v>
      </c>
      <c r="E12" s="215"/>
      <c r="F12" s="215"/>
      <c r="G12" s="220">
        <v>1</v>
      </c>
      <c r="H12" s="219"/>
      <c r="I12" s="219"/>
    </row>
    <row r="13" spans="1:9" ht="15.75" customHeight="1">
      <c r="A13" s="219"/>
      <c r="B13" s="219"/>
      <c r="C13" s="19" t="s">
        <v>339</v>
      </c>
      <c r="D13" s="215" t="s">
        <v>340</v>
      </c>
      <c r="E13" s="215"/>
      <c r="F13" s="215"/>
      <c r="G13" s="220">
        <v>1</v>
      </c>
      <c r="H13" s="219"/>
      <c r="I13" s="219"/>
    </row>
    <row r="14" spans="1:9" ht="33" customHeight="1">
      <c r="A14" s="219"/>
      <c r="B14" s="219"/>
      <c r="C14" s="19" t="s">
        <v>341</v>
      </c>
      <c r="D14" s="215" t="s">
        <v>389</v>
      </c>
      <c r="E14" s="215"/>
      <c r="F14" s="215"/>
      <c r="G14" s="219" t="s">
        <v>360</v>
      </c>
      <c r="H14" s="219"/>
      <c r="I14" s="219"/>
    </row>
    <row r="15" spans="1:9" ht="15.75" customHeight="1">
      <c r="A15" s="219"/>
      <c r="B15" s="219"/>
      <c r="C15" s="19" t="s">
        <v>344</v>
      </c>
      <c r="D15" s="215" t="s">
        <v>103</v>
      </c>
      <c r="E15" s="215"/>
      <c r="F15" s="215"/>
      <c r="G15" s="219" t="s">
        <v>390</v>
      </c>
      <c r="H15" s="219"/>
      <c r="I15" s="219"/>
    </row>
    <row r="16" spans="1:9" ht="34.5" customHeight="1">
      <c r="A16" s="219"/>
      <c r="B16" s="19" t="s">
        <v>346</v>
      </c>
      <c r="C16" s="19" t="s">
        <v>347</v>
      </c>
      <c r="D16" s="215" t="s">
        <v>391</v>
      </c>
      <c r="E16" s="215"/>
      <c r="F16" s="215"/>
      <c r="G16" s="219" t="s">
        <v>349</v>
      </c>
      <c r="H16" s="219"/>
      <c r="I16" s="219"/>
    </row>
    <row r="17" spans="1:9" ht="48.75" customHeight="1">
      <c r="A17" s="219"/>
      <c r="B17" s="19" t="s">
        <v>350</v>
      </c>
      <c r="C17" s="19" t="s">
        <v>351</v>
      </c>
      <c r="D17" s="215" t="s">
        <v>392</v>
      </c>
      <c r="E17" s="215"/>
      <c r="F17" s="215"/>
      <c r="G17" s="219" t="s">
        <v>353</v>
      </c>
      <c r="H17" s="219"/>
      <c r="I17" s="219"/>
    </row>
  </sheetData>
  <sheetProtection/>
  <mergeCells count="35">
    <mergeCell ref="A2:I2"/>
    <mergeCell ref="A3:I3"/>
    <mergeCell ref="A4:C4"/>
    <mergeCell ref="D4:I4"/>
    <mergeCell ref="A5:C5"/>
    <mergeCell ref="D5:E5"/>
    <mergeCell ref="F5:G5"/>
    <mergeCell ref="H5:I5"/>
    <mergeCell ref="D6:E9"/>
    <mergeCell ref="F6:G6"/>
    <mergeCell ref="H6:I6"/>
    <mergeCell ref="F7:G7"/>
    <mergeCell ref="H7:I7"/>
    <mergeCell ref="F8:G8"/>
    <mergeCell ref="H8:I8"/>
    <mergeCell ref="D15:F15"/>
    <mergeCell ref="G15:I15"/>
    <mergeCell ref="F9:G9"/>
    <mergeCell ref="H9:I9"/>
    <mergeCell ref="B10:I10"/>
    <mergeCell ref="D11:F11"/>
    <mergeCell ref="G11:I11"/>
    <mergeCell ref="D12:F12"/>
    <mergeCell ref="G12:I12"/>
    <mergeCell ref="A6:C9"/>
    <mergeCell ref="D16:F16"/>
    <mergeCell ref="G16:I16"/>
    <mergeCell ref="D17:F17"/>
    <mergeCell ref="G17:I17"/>
    <mergeCell ref="A11:A17"/>
    <mergeCell ref="B12:B15"/>
    <mergeCell ref="D13:F13"/>
    <mergeCell ref="G13:I13"/>
    <mergeCell ref="D14:F14"/>
    <mergeCell ref="G14:I14"/>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17"/>
  <sheetViews>
    <sheetView workbookViewId="0" topLeftCell="A1">
      <selection activeCell="K10" sqref="K10"/>
    </sheetView>
  </sheetViews>
  <sheetFormatPr defaultColWidth="12" defaultRowHeight="11.25"/>
  <cols>
    <col min="1" max="1" width="7.33203125" style="16" customWidth="1"/>
    <col min="2" max="2" width="12.83203125" style="16" customWidth="1"/>
    <col min="3" max="3" width="15.33203125" style="16" customWidth="1"/>
    <col min="4" max="8" width="12.83203125" style="16" customWidth="1"/>
    <col min="9" max="9" width="6" style="16" customWidth="1"/>
    <col min="10" max="16384" width="12" style="16" customWidth="1"/>
  </cols>
  <sheetData>
    <row r="1" ht="20.25">
      <c r="A1" s="17"/>
    </row>
    <row r="2" spans="1:9" ht="20.25" customHeight="1">
      <c r="A2" s="206" t="s">
        <v>319</v>
      </c>
      <c r="B2" s="206"/>
      <c r="C2" s="206"/>
      <c r="D2" s="206"/>
      <c r="E2" s="206"/>
      <c r="F2" s="206"/>
      <c r="G2" s="206"/>
      <c r="H2" s="206"/>
      <c r="I2" s="206"/>
    </row>
    <row r="3" spans="1:9" ht="14.25" customHeight="1">
      <c r="A3" s="207" t="s">
        <v>320</v>
      </c>
      <c r="B3" s="207"/>
      <c r="C3" s="207"/>
      <c r="D3" s="207"/>
      <c r="E3" s="207"/>
      <c r="F3" s="207"/>
      <c r="G3" s="207"/>
      <c r="H3" s="207"/>
      <c r="I3" s="207"/>
    </row>
    <row r="4" spans="1:9" ht="30" customHeight="1">
      <c r="A4" s="200" t="s">
        <v>321</v>
      </c>
      <c r="B4" s="200"/>
      <c r="C4" s="200"/>
      <c r="D4" s="200" t="s">
        <v>302</v>
      </c>
      <c r="E4" s="200"/>
      <c r="F4" s="200"/>
      <c r="G4" s="200"/>
      <c r="H4" s="200"/>
      <c r="I4" s="200"/>
    </row>
    <row r="5" spans="1:9" ht="37.5" customHeight="1">
      <c r="A5" s="200" t="s">
        <v>322</v>
      </c>
      <c r="B5" s="200"/>
      <c r="C5" s="200"/>
      <c r="D5" s="200" t="s">
        <v>92</v>
      </c>
      <c r="E5" s="200"/>
      <c r="F5" s="200" t="s">
        <v>323</v>
      </c>
      <c r="G5" s="200"/>
      <c r="H5" s="200" t="s">
        <v>92</v>
      </c>
      <c r="I5" s="200"/>
    </row>
    <row r="6" spans="1:9" ht="22.5" customHeight="1">
      <c r="A6" s="200" t="s">
        <v>324</v>
      </c>
      <c r="B6" s="200"/>
      <c r="C6" s="200"/>
      <c r="D6" s="200">
        <v>90</v>
      </c>
      <c r="E6" s="200"/>
      <c r="F6" s="204" t="s">
        <v>325</v>
      </c>
      <c r="G6" s="204"/>
      <c r="H6" s="200"/>
      <c r="I6" s="200"/>
    </row>
    <row r="7" spans="1:9" ht="22.5" customHeight="1">
      <c r="A7" s="200"/>
      <c r="B7" s="200"/>
      <c r="C7" s="200"/>
      <c r="D7" s="200"/>
      <c r="E7" s="200"/>
      <c r="F7" s="204" t="s">
        <v>326</v>
      </c>
      <c r="G7" s="204"/>
      <c r="H7" s="200"/>
      <c r="I7" s="200"/>
    </row>
    <row r="8" spans="1:9" ht="22.5" customHeight="1">
      <c r="A8" s="200"/>
      <c r="B8" s="200"/>
      <c r="C8" s="200"/>
      <c r="D8" s="200"/>
      <c r="E8" s="200"/>
      <c r="F8" s="200" t="s">
        <v>327</v>
      </c>
      <c r="G8" s="200"/>
      <c r="H8" s="205"/>
      <c r="I8" s="205"/>
    </row>
    <row r="9" spans="1:9" ht="22.5" customHeight="1">
      <c r="A9" s="200"/>
      <c r="B9" s="200"/>
      <c r="C9" s="200"/>
      <c r="D9" s="200"/>
      <c r="E9" s="200"/>
      <c r="F9" s="203" t="s">
        <v>328</v>
      </c>
      <c r="G9" s="204"/>
      <c r="H9" s="200">
        <v>90</v>
      </c>
      <c r="I9" s="200"/>
    </row>
    <row r="10" spans="1:9" ht="69" customHeight="1">
      <c r="A10" s="14" t="s">
        <v>329</v>
      </c>
      <c r="B10" s="204" t="s">
        <v>393</v>
      </c>
      <c r="C10" s="204"/>
      <c r="D10" s="204"/>
      <c r="E10" s="204"/>
      <c r="F10" s="204"/>
      <c r="G10" s="204"/>
      <c r="H10" s="204"/>
      <c r="I10" s="204"/>
    </row>
    <row r="11" spans="1:9" ht="24.75" customHeight="1">
      <c r="A11" s="200" t="s">
        <v>331</v>
      </c>
      <c r="B11" s="14" t="s">
        <v>332</v>
      </c>
      <c r="C11" s="14" t="s">
        <v>333</v>
      </c>
      <c r="D11" s="200" t="s">
        <v>334</v>
      </c>
      <c r="E11" s="200"/>
      <c r="F11" s="200"/>
      <c r="G11" s="200" t="s">
        <v>335</v>
      </c>
      <c r="H11" s="200"/>
      <c r="I11" s="200"/>
    </row>
    <row r="12" spans="1:9" ht="24.75" customHeight="1">
      <c r="A12" s="200"/>
      <c r="B12" s="200" t="s">
        <v>336</v>
      </c>
      <c r="C12" s="14" t="s">
        <v>337</v>
      </c>
      <c r="D12" s="231" t="s">
        <v>394</v>
      </c>
      <c r="E12" s="233"/>
      <c r="F12" s="233"/>
      <c r="G12" s="204" t="s">
        <v>395</v>
      </c>
      <c r="H12" s="204"/>
      <c r="I12" s="204"/>
    </row>
    <row r="13" spans="1:9" ht="24.75" customHeight="1">
      <c r="A13" s="200"/>
      <c r="B13" s="200"/>
      <c r="C13" s="14" t="s">
        <v>339</v>
      </c>
      <c r="D13" s="231" t="s">
        <v>396</v>
      </c>
      <c r="E13" s="231"/>
      <c r="F13" s="231"/>
      <c r="G13" s="232">
        <v>1</v>
      </c>
      <c r="H13" s="232"/>
      <c r="I13" s="232"/>
    </row>
    <row r="14" spans="1:9" ht="24.75" customHeight="1">
      <c r="A14" s="200"/>
      <c r="B14" s="200"/>
      <c r="C14" s="14" t="s">
        <v>341</v>
      </c>
      <c r="D14" s="231" t="s">
        <v>397</v>
      </c>
      <c r="E14" s="231"/>
      <c r="F14" s="231"/>
      <c r="G14" s="232">
        <v>1</v>
      </c>
      <c r="H14" s="232"/>
      <c r="I14" s="232"/>
    </row>
    <row r="15" spans="1:9" ht="24.75" customHeight="1">
      <c r="A15" s="200"/>
      <c r="B15" s="200"/>
      <c r="C15" s="14" t="s">
        <v>344</v>
      </c>
      <c r="D15" s="231" t="s">
        <v>398</v>
      </c>
      <c r="E15" s="231"/>
      <c r="F15" s="231"/>
      <c r="G15" s="204" t="s">
        <v>399</v>
      </c>
      <c r="H15" s="204"/>
      <c r="I15" s="204"/>
    </row>
    <row r="16" spans="1:9" ht="43.5" customHeight="1">
      <c r="A16" s="200"/>
      <c r="B16" s="14" t="s">
        <v>346</v>
      </c>
      <c r="C16" s="14" t="s">
        <v>347</v>
      </c>
      <c r="D16" s="231" t="s">
        <v>400</v>
      </c>
      <c r="E16" s="231"/>
      <c r="F16" s="231"/>
      <c r="G16" s="204" t="s">
        <v>401</v>
      </c>
      <c r="H16" s="204"/>
      <c r="I16" s="204"/>
    </row>
    <row r="17" spans="1:9" ht="43.5" customHeight="1">
      <c r="A17" s="200"/>
      <c r="B17" s="14" t="s">
        <v>350</v>
      </c>
      <c r="C17" s="14" t="s">
        <v>351</v>
      </c>
      <c r="D17" s="204" t="s">
        <v>402</v>
      </c>
      <c r="E17" s="204"/>
      <c r="F17" s="204"/>
      <c r="G17" s="204" t="s">
        <v>403</v>
      </c>
      <c r="H17" s="204"/>
      <c r="I17" s="204"/>
    </row>
  </sheetData>
  <sheetProtection/>
  <mergeCells count="35">
    <mergeCell ref="A2:I2"/>
    <mergeCell ref="A3:I3"/>
    <mergeCell ref="A4:C4"/>
    <mergeCell ref="D4:I4"/>
    <mergeCell ref="A5:C5"/>
    <mergeCell ref="D5:E5"/>
    <mergeCell ref="F5:G5"/>
    <mergeCell ref="H5:I5"/>
    <mergeCell ref="D6:E9"/>
    <mergeCell ref="F6:G6"/>
    <mergeCell ref="H6:I6"/>
    <mergeCell ref="F7:G7"/>
    <mergeCell ref="H7:I7"/>
    <mergeCell ref="F8:G8"/>
    <mergeCell ref="H8:I8"/>
    <mergeCell ref="D15:F15"/>
    <mergeCell ref="G15:I15"/>
    <mergeCell ref="F9:G9"/>
    <mergeCell ref="H9:I9"/>
    <mergeCell ref="B10:I10"/>
    <mergeCell ref="D11:F11"/>
    <mergeCell ref="G11:I11"/>
    <mergeCell ref="D12:F12"/>
    <mergeCell ref="G12:I12"/>
    <mergeCell ref="A6:C9"/>
    <mergeCell ref="D16:F16"/>
    <mergeCell ref="G16:I16"/>
    <mergeCell ref="D17:F17"/>
    <mergeCell ref="G17:I17"/>
    <mergeCell ref="A11:A17"/>
    <mergeCell ref="B12:B15"/>
    <mergeCell ref="D13:F13"/>
    <mergeCell ref="G13:I13"/>
    <mergeCell ref="D14:F14"/>
    <mergeCell ref="G14:I14"/>
  </mergeCells>
  <printOptions/>
  <pageMargins left="0.7" right="0.7" top="0.75" bottom="0.75" header="0.3" footer="0.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J21"/>
  <sheetViews>
    <sheetView workbookViewId="0" topLeftCell="A1">
      <selection activeCell="K10" sqref="K10"/>
    </sheetView>
  </sheetViews>
  <sheetFormatPr defaultColWidth="12" defaultRowHeight="11.25"/>
  <cols>
    <col min="1" max="1" width="8.5" style="16" customWidth="1"/>
    <col min="2" max="2" width="12.83203125" style="16" customWidth="1"/>
    <col min="3" max="3" width="15.5" style="16" customWidth="1"/>
    <col min="4" max="8" width="12.83203125" style="16" customWidth="1"/>
    <col min="9" max="9" width="6.33203125" style="16" customWidth="1"/>
    <col min="10" max="16384" width="12" style="16" customWidth="1"/>
  </cols>
  <sheetData>
    <row r="1" ht="11.25" customHeight="1">
      <c r="A1" s="17"/>
    </row>
    <row r="2" spans="1:9" ht="20.25" customHeight="1">
      <c r="A2" s="206" t="s">
        <v>319</v>
      </c>
      <c r="B2" s="206"/>
      <c r="C2" s="206"/>
      <c r="D2" s="206"/>
      <c r="E2" s="206"/>
      <c r="F2" s="206"/>
      <c r="G2" s="206"/>
      <c r="H2" s="206"/>
      <c r="I2" s="206"/>
    </row>
    <row r="3" spans="1:9" ht="14.25" customHeight="1">
      <c r="A3" s="207" t="s">
        <v>320</v>
      </c>
      <c r="B3" s="207"/>
      <c r="C3" s="207"/>
      <c r="D3" s="207"/>
      <c r="E3" s="207"/>
      <c r="F3" s="207"/>
      <c r="G3" s="207"/>
      <c r="H3" s="207"/>
      <c r="I3" s="207"/>
    </row>
    <row r="4" spans="1:9" ht="30" customHeight="1">
      <c r="A4" s="200" t="s">
        <v>321</v>
      </c>
      <c r="B4" s="200"/>
      <c r="C4" s="200"/>
      <c r="D4" s="200" t="s">
        <v>289</v>
      </c>
      <c r="E4" s="200"/>
      <c r="F4" s="200"/>
      <c r="G4" s="200"/>
      <c r="H4" s="200"/>
      <c r="I4" s="200"/>
    </row>
    <row r="5" spans="1:9" ht="37.5" customHeight="1">
      <c r="A5" s="200" t="s">
        <v>322</v>
      </c>
      <c r="B5" s="200"/>
      <c r="C5" s="200"/>
      <c r="D5" s="200" t="s">
        <v>92</v>
      </c>
      <c r="E5" s="200"/>
      <c r="F5" s="200" t="s">
        <v>323</v>
      </c>
      <c r="G5" s="200"/>
      <c r="H5" s="200" t="s">
        <v>92</v>
      </c>
      <c r="I5" s="200"/>
    </row>
    <row r="6" spans="1:9" ht="22.5" customHeight="1">
      <c r="A6" s="200" t="s">
        <v>324</v>
      </c>
      <c r="B6" s="200"/>
      <c r="C6" s="200"/>
      <c r="D6" s="200">
        <v>50</v>
      </c>
      <c r="E6" s="200"/>
      <c r="F6" s="204" t="s">
        <v>325</v>
      </c>
      <c r="G6" s="204"/>
      <c r="H6" s="200"/>
      <c r="I6" s="200"/>
    </row>
    <row r="7" spans="1:9" ht="22.5" customHeight="1">
      <c r="A7" s="200"/>
      <c r="B7" s="200"/>
      <c r="C7" s="200"/>
      <c r="D7" s="200"/>
      <c r="E7" s="200"/>
      <c r="F7" s="204" t="s">
        <v>326</v>
      </c>
      <c r="G7" s="204"/>
      <c r="H7" s="200"/>
      <c r="I7" s="200"/>
    </row>
    <row r="8" spans="1:9" ht="22.5" customHeight="1">
      <c r="A8" s="200"/>
      <c r="B8" s="200"/>
      <c r="C8" s="200"/>
      <c r="D8" s="200"/>
      <c r="E8" s="200"/>
      <c r="F8" s="200" t="s">
        <v>327</v>
      </c>
      <c r="G8" s="200"/>
      <c r="H8" s="205"/>
      <c r="I8" s="205"/>
    </row>
    <row r="9" spans="1:9" ht="22.5" customHeight="1">
      <c r="A9" s="200"/>
      <c r="B9" s="200"/>
      <c r="C9" s="200"/>
      <c r="D9" s="200"/>
      <c r="E9" s="200"/>
      <c r="F9" s="203" t="s">
        <v>328</v>
      </c>
      <c r="G9" s="204"/>
      <c r="H9" s="200">
        <v>50</v>
      </c>
      <c r="I9" s="200"/>
    </row>
    <row r="10" spans="1:9" ht="117.75" customHeight="1">
      <c r="A10" s="14" t="s">
        <v>329</v>
      </c>
      <c r="B10" s="239" t="s">
        <v>404</v>
      </c>
      <c r="C10" s="239"/>
      <c r="D10" s="239"/>
      <c r="E10" s="239"/>
      <c r="F10" s="239"/>
      <c r="G10" s="239"/>
      <c r="H10" s="239"/>
      <c r="I10" s="239"/>
    </row>
    <row r="11" spans="1:9" ht="24.75" customHeight="1">
      <c r="A11" s="200" t="s">
        <v>331</v>
      </c>
      <c r="B11" s="14" t="s">
        <v>332</v>
      </c>
      <c r="C11" s="14" t="s">
        <v>333</v>
      </c>
      <c r="D11" s="200" t="s">
        <v>334</v>
      </c>
      <c r="E11" s="200"/>
      <c r="F11" s="200"/>
      <c r="G11" s="200" t="s">
        <v>335</v>
      </c>
      <c r="H11" s="200"/>
      <c r="I11" s="200"/>
    </row>
    <row r="12" spans="1:9" ht="24.75" customHeight="1">
      <c r="A12" s="200"/>
      <c r="B12" s="200" t="s">
        <v>336</v>
      </c>
      <c r="C12" s="200" t="s">
        <v>337</v>
      </c>
      <c r="D12" s="240" t="s">
        <v>405</v>
      </c>
      <c r="E12" s="241"/>
      <c r="F12" s="242"/>
      <c r="G12" s="204" t="s">
        <v>406</v>
      </c>
      <c r="H12" s="204"/>
      <c r="I12" s="204"/>
    </row>
    <row r="13" spans="1:9" ht="24.75" customHeight="1">
      <c r="A13" s="200"/>
      <c r="B13" s="200"/>
      <c r="C13" s="200"/>
      <c r="D13" s="234" t="s">
        <v>407</v>
      </c>
      <c r="E13" s="234"/>
      <c r="F13" s="234"/>
      <c r="G13" s="235" t="s">
        <v>408</v>
      </c>
      <c r="H13" s="235"/>
      <c r="I13" s="235"/>
    </row>
    <row r="14" spans="1:9" ht="24.75" customHeight="1">
      <c r="A14" s="200"/>
      <c r="B14" s="200"/>
      <c r="C14" s="200"/>
      <c r="D14" s="234" t="s">
        <v>409</v>
      </c>
      <c r="E14" s="234"/>
      <c r="F14" s="234"/>
      <c r="G14" s="235" t="s">
        <v>406</v>
      </c>
      <c r="H14" s="235"/>
      <c r="I14" s="235"/>
    </row>
    <row r="15" spans="1:10" ht="24.75" customHeight="1">
      <c r="A15" s="200"/>
      <c r="B15" s="200"/>
      <c r="C15" s="200" t="s">
        <v>339</v>
      </c>
      <c r="D15" s="234" t="s">
        <v>410</v>
      </c>
      <c r="E15" s="234"/>
      <c r="F15" s="234"/>
      <c r="G15" s="237">
        <v>1</v>
      </c>
      <c r="H15" s="238"/>
      <c r="I15" s="238"/>
      <c r="J15" s="21"/>
    </row>
    <row r="16" spans="1:10" ht="43.5" customHeight="1">
      <c r="A16" s="200"/>
      <c r="B16" s="200"/>
      <c r="C16" s="200"/>
      <c r="D16" s="234" t="s">
        <v>411</v>
      </c>
      <c r="E16" s="234"/>
      <c r="F16" s="234"/>
      <c r="G16" s="235" t="s">
        <v>353</v>
      </c>
      <c r="H16" s="235"/>
      <c r="I16" s="235"/>
      <c r="J16" s="21"/>
    </row>
    <row r="17" spans="1:10" ht="43.5" customHeight="1">
      <c r="A17" s="200"/>
      <c r="B17" s="200"/>
      <c r="C17" s="200"/>
      <c r="D17" s="236" t="s">
        <v>412</v>
      </c>
      <c r="E17" s="236"/>
      <c r="F17" s="236"/>
      <c r="G17" s="237">
        <v>1</v>
      </c>
      <c r="H17" s="238"/>
      <c r="I17" s="238"/>
      <c r="J17" s="22"/>
    </row>
    <row r="18" spans="1:10" ht="21.75" customHeight="1">
      <c r="A18" s="200"/>
      <c r="B18" s="200"/>
      <c r="C18" s="14" t="s">
        <v>341</v>
      </c>
      <c r="D18" s="236" t="s">
        <v>413</v>
      </c>
      <c r="E18" s="236"/>
      <c r="F18" s="236"/>
      <c r="G18" s="235" t="s">
        <v>353</v>
      </c>
      <c r="H18" s="235"/>
      <c r="I18" s="235"/>
      <c r="J18" s="22"/>
    </row>
    <row r="19" spans="1:10" ht="32.25" customHeight="1">
      <c r="A19" s="200"/>
      <c r="B19" s="200"/>
      <c r="C19" s="14" t="s">
        <v>344</v>
      </c>
      <c r="D19" s="234" t="s">
        <v>414</v>
      </c>
      <c r="E19" s="234"/>
      <c r="F19" s="234"/>
      <c r="G19" s="235" t="s">
        <v>415</v>
      </c>
      <c r="H19" s="235"/>
      <c r="I19" s="235"/>
      <c r="J19" s="21"/>
    </row>
    <row r="20" spans="1:10" ht="27">
      <c r="A20" s="200"/>
      <c r="B20" s="14" t="s">
        <v>346</v>
      </c>
      <c r="C20" s="14" t="s">
        <v>347</v>
      </c>
      <c r="D20" s="234" t="s">
        <v>416</v>
      </c>
      <c r="E20" s="234"/>
      <c r="F20" s="234"/>
      <c r="G20" s="231" t="s">
        <v>364</v>
      </c>
      <c r="H20" s="233"/>
      <c r="I20" s="233"/>
      <c r="J20" s="21"/>
    </row>
    <row r="21" spans="1:10" ht="27">
      <c r="A21" s="200"/>
      <c r="B21" s="14" t="s">
        <v>350</v>
      </c>
      <c r="C21" s="14" t="s">
        <v>351</v>
      </c>
      <c r="D21" s="231" t="s">
        <v>417</v>
      </c>
      <c r="E21" s="231"/>
      <c r="F21" s="231"/>
      <c r="G21" s="235" t="s">
        <v>418</v>
      </c>
      <c r="H21" s="235"/>
      <c r="I21" s="235"/>
      <c r="J21" s="21"/>
    </row>
  </sheetData>
  <sheetProtection/>
  <mergeCells count="45">
    <mergeCell ref="D5:E5"/>
    <mergeCell ref="F5:G5"/>
    <mergeCell ref="H5:I5"/>
    <mergeCell ref="H6:I6"/>
    <mergeCell ref="F7:G7"/>
    <mergeCell ref="H7:I7"/>
    <mergeCell ref="F8:G8"/>
    <mergeCell ref="H8:I8"/>
    <mergeCell ref="A2:I2"/>
    <mergeCell ref="A3:I3"/>
    <mergeCell ref="A4:C4"/>
    <mergeCell ref="D4:I4"/>
    <mergeCell ref="A5:C5"/>
    <mergeCell ref="H9:I9"/>
    <mergeCell ref="B10:I10"/>
    <mergeCell ref="D11:F11"/>
    <mergeCell ref="G11:I11"/>
    <mergeCell ref="D12:F12"/>
    <mergeCell ref="G12:I12"/>
    <mergeCell ref="G18:I18"/>
    <mergeCell ref="D13:F13"/>
    <mergeCell ref="G13:I13"/>
    <mergeCell ref="D14:F14"/>
    <mergeCell ref="G14:I14"/>
    <mergeCell ref="D15:F15"/>
    <mergeCell ref="G15:I15"/>
    <mergeCell ref="G19:I19"/>
    <mergeCell ref="D20:F20"/>
    <mergeCell ref="G20:I20"/>
    <mergeCell ref="D21:F21"/>
    <mergeCell ref="G21:I21"/>
    <mergeCell ref="D16:F16"/>
    <mergeCell ref="G16:I16"/>
    <mergeCell ref="D17:F17"/>
    <mergeCell ref="G17:I17"/>
    <mergeCell ref="D18:F18"/>
    <mergeCell ref="A11:A21"/>
    <mergeCell ref="B12:B19"/>
    <mergeCell ref="C12:C14"/>
    <mergeCell ref="C15:C17"/>
    <mergeCell ref="A6:C9"/>
    <mergeCell ref="D6:E9"/>
    <mergeCell ref="D19:F19"/>
    <mergeCell ref="F9:G9"/>
    <mergeCell ref="F6:G6"/>
  </mergeCell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17"/>
  <sheetViews>
    <sheetView workbookViewId="0" topLeftCell="A1">
      <selection activeCell="K10" sqref="K10"/>
    </sheetView>
  </sheetViews>
  <sheetFormatPr defaultColWidth="12" defaultRowHeight="11.25"/>
  <cols>
    <col min="1" max="1" width="7.33203125" style="16" customWidth="1"/>
    <col min="2" max="2" width="12.83203125" style="16" customWidth="1"/>
    <col min="3" max="3" width="14.33203125" style="16" customWidth="1"/>
    <col min="4" max="4" width="12.83203125" style="16" customWidth="1"/>
    <col min="5" max="5" width="12.5" style="16" customWidth="1"/>
    <col min="6" max="6" width="6.83203125" style="16" customWidth="1"/>
    <col min="7" max="7" width="18.5" style="16" customWidth="1"/>
    <col min="8" max="8" width="10.83203125" style="16" customWidth="1"/>
    <col min="9" max="9" width="9.5" style="16" customWidth="1"/>
    <col min="10" max="16384" width="12" style="16" customWidth="1"/>
  </cols>
  <sheetData>
    <row r="1" ht="12" customHeight="1">
      <c r="A1" s="17"/>
    </row>
    <row r="2" spans="1:9" ht="20.25" customHeight="1">
      <c r="A2" s="206" t="s">
        <v>319</v>
      </c>
      <c r="B2" s="206"/>
      <c r="C2" s="206"/>
      <c r="D2" s="206"/>
      <c r="E2" s="206"/>
      <c r="F2" s="206"/>
      <c r="G2" s="206"/>
      <c r="H2" s="206"/>
      <c r="I2" s="206"/>
    </row>
    <row r="3" spans="1:9" ht="14.25" customHeight="1">
      <c r="A3" s="207" t="s">
        <v>320</v>
      </c>
      <c r="B3" s="207"/>
      <c r="C3" s="207"/>
      <c r="D3" s="207"/>
      <c r="E3" s="207"/>
      <c r="F3" s="207"/>
      <c r="G3" s="207"/>
      <c r="H3" s="207"/>
      <c r="I3" s="207"/>
    </row>
    <row r="4" spans="1:9" ht="30" customHeight="1">
      <c r="A4" s="200" t="s">
        <v>321</v>
      </c>
      <c r="B4" s="200"/>
      <c r="C4" s="200"/>
      <c r="D4" s="200" t="s">
        <v>419</v>
      </c>
      <c r="E4" s="200"/>
      <c r="F4" s="200"/>
      <c r="G4" s="200"/>
      <c r="H4" s="200"/>
      <c r="I4" s="200"/>
    </row>
    <row r="5" spans="1:9" ht="37.5" customHeight="1">
      <c r="A5" s="200" t="s">
        <v>322</v>
      </c>
      <c r="B5" s="200"/>
      <c r="C5" s="200"/>
      <c r="D5" s="200" t="s">
        <v>92</v>
      </c>
      <c r="E5" s="200"/>
      <c r="F5" s="200" t="s">
        <v>323</v>
      </c>
      <c r="G5" s="200"/>
      <c r="H5" s="200" t="s">
        <v>92</v>
      </c>
      <c r="I5" s="200"/>
    </row>
    <row r="6" spans="1:9" ht="22.5" customHeight="1">
      <c r="A6" s="200" t="s">
        <v>324</v>
      </c>
      <c r="B6" s="200"/>
      <c r="C6" s="200"/>
      <c r="D6" s="200">
        <v>290</v>
      </c>
      <c r="E6" s="200"/>
      <c r="F6" s="204" t="s">
        <v>325</v>
      </c>
      <c r="G6" s="204"/>
      <c r="H6" s="200"/>
      <c r="I6" s="200"/>
    </row>
    <row r="7" spans="1:9" ht="22.5" customHeight="1">
      <c r="A7" s="200"/>
      <c r="B7" s="200"/>
      <c r="C7" s="200"/>
      <c r="D7" s="200"/>
      <c r="E7" s="200"/>
      <c r="F7" s="204" t="s">
        <v>326</v>
      </c>
      <c r="G7" s="204"/>
      <c r="H7" s="200"/>
      <c r="I7" s="200"/>
    </row>
    <row r="8" spans="1:9" ht="22.5" customHeight="1">
      <c r="A8" s="200"/>
      <c r="B8" s="200"/>
      <c r="C8" s="200"/>
      <c r="D8" s="200"/>
      <c r="E8" s="200"/>
      <c r="F8" s="200" t="s">
        <v>327</v>
      </c>
      <c r="G8" s="200"/>
      <c r="H8" s="205"/>
      <c r="I8" s="205"/>
    </row>
    <row r="9" spans="1:9" ht="22.5" customHeight="1">
      <c r="A9" s="200"/>
      <c r="B9" s="200"/>
      <c r="C9" s="200"/>
      <c r="D9" s="200"/>
      <c r="E9" s="200"/>
      <c r="F9" s="203" t="s">
        <v>328</v>
      </c>
      <c r="G9" s="204"/>
      <c r="H9" s="200">
        <v>290</v>
      </c>
      <c r="I9" s="200"/>
    </row>
    <row r="10" spans="1:9" ht="69" customHeight="1">
      <c r="A10" s="14" t="s">
        <v>329</v>
      </c>
      <c r="B10" s="204" t="s">
        <v>420</v>
      </c>
      <c r="C10" s="204"/>
      <c r="D10" s="204"/>
      <c r="E10" s="204"/>
      <c r="F10" s="204"/>
      <c r="G10" s="204"/>
      <c r="H10" s="204"/>
      <c r="I10" s="204"/>
    </row>
    <row r="11" spans="1:9" ht="24.75" customHeight="1">
      <c r="A11" s="200" t="s">
        <v>331</v>
      </c>
      <c r="B11" s="14" t="s">
        <v>332</v>
      </c>
      <c r="C11" s="14" t="s">
        <v>333</v>
      </c>
      <c r="D11" s="200" t="s">
        <v>334</v>
      </c>
      <c r="E11" s="200"/>
      <c r="F11" s="200"/>
      <c r="G11" s="200" t="s">
        <v>335</v>
      </c>
      <c r="H11" s="200"/>
      <c r="I11" s="200"/>
    </row>
    <row r="12" spans="1:9" ht="24.75" customHeight="1">
      <c r="A12" s="200"/>
      <c r="B12" s="200" t="s">
        <v>336</v>
      </c>
      <c r="C12" s="14" t="s">
        <v>337</v>
      </c>
      <c r="D12" s="243" t="s">
        <v>421</v>
      </c>
      <c r="E12" s="244"/>
      <c r="F12" s="245"/>
      <c r="G12" s="240" t="s">
        <v>422</v>
      </c>
      <c r="H12" s="241"/>
      <c r="I12" s="242"/>
    </row>
    <row r="13" spans="1:9" ht="24.75" customHeight="1">
      <c r="A13" s="200"/>
      <c r="B13" s="200"/>
      <c r="C13" s="14" t="s">
        <v>339</v>
      </c>
      <c r="D13" s="247" t="s">
        <v>423</v>
      </c>
      <c r="E13" s="248"/>
      <c r="F13" s="249"/>
      <c r="G13" s="250" t="s">
        <v>353</v>
      </c>
      <c r="H13" s="251"/>
      <c r="I13" s="252"/>
    </row>
    <row r="14" spans="1:9" ht="72.75" customHeight="1">
      <c r="A14" s="200"/>
      <c r="B14" s="200"/>
      <c r="C14" s="14" t="s">
        <v>341</v>
      </c>
      <c r="D14" s="243" t="s">
        <v>424</v>
      </c>
      <c r="E14" s="244"/>
      <c r="F14" s="245"/>
      <c r="G14" s="250" t="s">
        <v>425</v>
      </c>
      <c r="H14" s="251"/>
      <c r="I14" s="252"/>
    </row>
    <row r="15" spans="1:9" ht="24.75" customHeight="1">
      <c r="A15" s="200"/>
      <c r="B15" s="200"/>
      <c r="C15" s="14" t="s">
        <v>344</v>
      </c>
      <c r="D15" s="247" t="s">
        <v>296</v>
      </c>
      <c r="E15" s="248"/>
      <c r="F15" s="249"/>
      <c r="G15" s="240" t="s">
        <v>426</v>
      </c>
      <c r="H15" s="241"/>
      <c r="I15" s="242"/>
    </row>
    <row r="16" spans="1:9" ht="43.5" customHeight="1">
      <c r="A16" s="200"/>
      <c r="B16" s="14" t="s">
        <v>346</v>
      </c>
      <c r="C16" s="14" t="s">
        <v>347</v>
      </c>
      <c r="D16" s="243" t="s">
        <v>427</v>
      </c>
      <c r="E16" s="244"/>
      <c r="F16" s="245"/>
      <c r="G16" s="240" t="s">
        <v>428</v>
      </c>
      <c r="H16" s="241"/>
      <c r="I16" s="242"/>
    </row>
    <row r="17" spans="1:9" ht="43.5" customHeight="1">
      <c r="A17" s="200"/>
      <c r="B17" s="14" t="s">
        <v>350</v>
      </c>
      <c r="C17" s="14" t="s">
        <v>351</v>
      </c>
      <c r="D17" s="243" t="s">
        <v>429</v>
      </c>
      <c r="E17" s="244"/>
      <c r="F17" s="245"/>
      <c r="G17" s="246">
        <v>1</v>
      </c>
      <c r="H17" s="241"/>
      <c r="I17" s="242"/>
    </row>
  </sheetData>
  <sheetProtection/>
  <mergeCells count="35">
    <mergeCell ref="A2:I2"/>
    <mergeCell ref="A3:I3"/>
    <mergeCell ref="A4:C4"/>
    <mergeCell ref="D4:I4"/>
    <mergeCell ref="A5:C5"/>
    <mergeCell ref="D5:E5"/>
    <mergeCell ref="F5:G5"/>
    <mergeCell ref="H5:I5"/>
    <mergeCell ref="D6:E9"/>
    <mergeCell ref="F6:G6"/>
    <mergeCell ref="H6:I6"/>
    <mergeCell ref="F7:G7"/>
    <mergeCell ref="H7:I7"/>
    <mergeCell ref="F8:G8"/>
    <mergeCell ref="H8:I8"/>
    <mergeCell ref="D15:F15"/>
    <mergeCell ref="G15:I15"/>
    <mergeCell ref="F9:G9"/>
    <mergeCell ref="H9:I9"/>
    <mergeCell ref="B10:I10"/>
    <mergeCell ref="D11:F11"/>
    <mergeCell ref="G11:I11"/>
    <mergeCell ref="D12:F12"/>
    <mergeCell ref="G12:I12"/>
    <mergeCell ref="A6:C9"/>
    <mergeCell ref="D16:F16"/>
    <mergeCell ref="G16:I16"/>
    <mergeCell ref="D17:F17"/>
    <mergeCell ref="G17:I17"/>
    <mergeCell ref="A11:A17"/>
    <mergeCell ref="B12:B15"/>
    <mergeCell ref="D13:F13"/>
    <mergeCell ref="G13:I13"/>
    <mergeCell ref="D14:F14"/>
    <mergeCell ref="G14:I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Y19"/>
  <sheetViews>
    <sheetView showGridLines="0" showZeros="0" workbookViewId="0" topLeftCell="A1">
      <selection activeCell="B9" sqref="B9"/>
    </sheetView>
  </sheetViews>
  <sheetFormatPr defaultColWidth="9.16015625" defaultRowHeight="11.25"/>
  <cols>
    <col min="1" max="1" width="14.83203125" style="0" customWidth="1"/>
    <col min="2" max="2" width="46" style="0" customWidth="1"/>
    <col min="3" max="3" width="19.66015625" style="0" customWidth="1"/>
    <col min="4" max="4" width="18.83203125" style="0" customWidth="1"/>
    <col min="5" max="5" width="18.66015625" style="0" customWidth="1"/>
    <col min="6" max="6" width="17.16015625" style="0" customWidth="1"/>
    <col min="7" max="7" width="14.83203125" style="0" customWidth="1"/>
    <col min="8" max="8" width="14" style="0" customWidth="1"/>
    <col min="9" max="9" width="15.5" style="0" customWidth="1"/>
    <col min="10" max="10" width="8.83203125" style="0" customWidth="1"/>
    <col min="11" max="11" width="15.16015625" style="0" customWidth="1"/>
    <col min="12" max="12" width="14.83203125" style="0" customWidth="1"/>
    <col min="13" max="13" width="7.5" style="0" customWidth="1"/>
    <col min="14" max="14" width="13.83203125" style="0" customWidth="1"/>
    <col min="15" max="15" width="12.16015625" style="0" customWidth="1"/>
    <col min="16" max="16" width="10.16015625" style="0" customWidth="1"/>
    <col min="17" max="17" width="14" style="0" customWidth="1"/>
    <col min="18" max="18" width="10.66015625" style="0" customWidth="1"/>
    <col min="19" max="21" width="6.83203125" style="0" customWidth="1"/>
    <col min="22" max="22" width="8" style="0" customWidth="1"/>
    <col min="23" max="23" width="12.5" style="0" customWidth="1"/>
    <col min="24" max="24" width="6.83203125" style="0" customWidth="1"/>
    <col min="25" max="243" width="6.66015625" style="0" customWidth="1"/>
    <col min="244" max="249" width="6.83203125" style="0" customWidth="1"/>
  </cols>
  <sheetData>
    <row r="1" spans="1:25" ht="25.5" customHeight="1">
      <c r="A1" s="135"/>
      <c r="B1" s="135"/>
      <c r="C1" s="136"/>
      <c r="D1" s="136"/>
      <c r="E1" s="136"/>
      <c r="F1" s="136"/>
      <c r="G1" s="136"/>
      <c r="H1" s="136"/>
      <c r="I1" s="136"/>
      <c r="J1" s="136"/>
      <c r="K1" s="136"/>
      <c r="L1" s="45"/>
      <c r="M1" s="136"/>
      <c r="N1" s="136"/>
      <c r="O1" s="136"/>
      <c r="P1" s="136"/>
      <c r="Q1" s="136"/>
      <c r="R1" s="136"/>
      <c r="S1" s="136"/>
      <c r="T1" s="136"/>
      <c r="U1" s="136"/>
      <c r="V1" s="136"/>
      <c r="W1" s="136"/>
      <c r="X1" s="96" t="s">
        <v>64</v>
      </c>
      <c r="Y1" s="45"/>
    </row>
    <row r="2" spans="1:25" ht="45.75" customHeight="1">
      <c r="A2" s="137" t="s">
        <v>65</v>
      </c>
      <c r="B2" s="137"/>
      <c r="C2" s="137"/>
      <c r="D2" s="137"/>
      <c r="E2" s="137"/>
      <c r="F2" s="137"/>
      <c r="G2" s="137"/>
      <c r="H2" s="137"/>
      <c r="I2" s="137"/>
      <c r="J2" s="137"/>
      <c r="K2" s="137"/>
      <c r="L2" s="137"/>
      <c r="M2" s="137"/>
      <c r="N2" s="137"/>
      <c r="O2" s="137"/>
      <c r="P2" s="137"/>
      <c r="Q2" s="137"/>
      <c r="R2" s="137"/>
      <c r="S2" s="137"/>
      <c r="T2" s="137"/>
      <c r="U2" s="137"/>
      <c r="V2" s="137"/>
      <c r="W2" s="137"/>
      <c r="X2" s="137"/>
      <c r="Y2" s="145"/>
    </row>
    <row r="3" spans="1:25" ht="39" customHeight="1">
      <c r="A3" s="154" t="s">
        <v>2</v>
      </c>
      <c r="B3" s="98"/>
      <c r="C3" s="98"/>
      <c r="D3" s="98"/>
      <c r="E3" s="98"/>
      <c r="F3" s="138"/>
      <c r="G3" s="138"/>
      <c r="H3" s="138"/>
      <c r="I3" s="138"/>
      <c r="J3" s="138"/>
      <c r="K3" s="138"/>
      <c r="L3" s="52"/>
      <c r="M3" s="138"/>
      <c r="N3" s="138"/>
      <c r="O3" s="138"/>
      <c r="P3" s="138"/>
      <c r="Q3" s="138"/>
      <c r="R3" s="138"/>
      <c r="S3" s="138"/>
      <c r="T3" s="138"/>
      <c r="U3" s="138"/>
      <c r="V3" s="138"/>
      <c r="W3" s="138"/>
      <c r="X3" s="143" t="s">
        <v>3</v>
      </c>
      <c r="Y3" s="95"/>
    </row>
    <row r="4" spans="1:25" ht="24.75" customHeight="1">
      <c r="A4" s="161" t="s">
        <v>66</v>
      </c>
      <c r="B4" s="162" t="s">
        <v>67</v>
      </c>
      <c r="C4" s="163" t="s">
        <v>68</v>
      </c>
      <c r="D4" s="168" t="s">
        <v>69</v>
      </c>
      <c r="E4" s="168"/>
      <c r="F4" s="168"/>
      <c r="G4" s="168"/>
      <c r="H4" s="168"/>
      <c r="I4" s="168"/>
      <c r="J4" s="168"/>
      <c r="K4" s="168"/>
      <c r="L4" s="168"/>
      <c r="M4" s="168"/>
      <c r="N4" s="168"/>
      <c r="O4" s="168"/>
      <c r="P4" s="168"/>
      <c r="Q4" s="169" t="s">
        <v>70</v>
      </c>
      <c r="R4" s="168"/>
      <c r="S4" s="168"/>
      <c r="T4" s="168"/>
      <c r="U4" s="168"/>
      <c r="V4" s="170"/>
      <c r="W4" s="170"/>
      <c r="X4" s="170"/>
      <c r="Y4" s="115"/>
    </row>
    <row r="5" spans="1:25" ht="27.75" customHeight="1">
      <c r="A5" s="161"/>
      <c r="B5" s="162"/>
      <c r="C5" s="164"/>
      <c r="D5" s="171" t="s">
        <v>71</v>
      </c>
      <c r="E5" s="171"/>
      <c r="F5" s="171"/>
      <c r="G5" s="171"/>
      <c r="H5" s="166" t="s">
        <v>72</v>
      </c>
      <c r="I5" s="166" t="s">
        <v>73</v>
      </c>
      <c r="J5" s="166"/>
      <c r="K5" s="166"/>
      <c r="L5" s="166"/>
      <c r="M5" s="166"/>
      <c r="N5" s="166"/>
      <c r="O5" s="166"/>
      <c r="P5" s="166"/>
      <c r="Q5" s="166" t="s">
        <v>74</v>
      </c>
      <c r="R5" s="171" t="s">
        <v>75</v>
      </c>
      <c r="S5" s="171"/>
      <c r="T5" s="171"/>
      <c r="U5" s="172"/>
      <c r="V5" s="168" t="s">
        <v>76</v>
      </c>
      <c r="W5" s="168"/>
      <c r="X5" s="168"/>
      <c r="Y5" s="133"/>
    </row>
    <row r="6" spans="1:25" ht="90.75" customHeight="1">
      <c r="A6" s="161"/>
      <c r="B6" s="162"/>
      <c r="C6" s="165"/>
      <c r="D6" s="78" t="s">
        <v>74</v>
      </c>
      <c r="E6" s="78" t="s">
        <v>77</v>
      </c>
      <c r="F6" s="78" t="s">
        <v>78</v>
      </c>
      <c r="G6" s="78" t="s">
        <v>79</v>
      </c>
      <c r="H6" s="167"/>
      <c r="I6" s="78" t="s">
        <v>74</v>
      </c>
      <c r="J6" s="78" t="s">
        <v>80</v>
      </c>
      <c r="K6" s="78" t="s">
        <v>81</v>
      </c>
      <c r="L6" s="78" t="s">
        <v>82</v>
      </c>
      <c r="M6" s="78" t="s">
        <v>83</v>
      </c>
      <c r="N6" s="78" t="s">
        <v>84</v>
      </c>
      <c r="O6" s="78" t="s">
        <v>85</v>
      </c>
      <c r="P6" s="78" t="s">
        <v>86</v>
      </c>
      <c r="Q6" s="167"/>
      <c r="R6" s="78" t="s">
        <v>87</v>
      </c>
      <c r="S6" s="78" t="s">
        <v>77</v>
      </c>
      <c r="T6" s="78" t="s">
        <v>88</v>
      </c>
      <c r="U6" s="78" t="s">
        <v>89</v>
      </c>
      <c r="V6" s="144" t="s">
        <v>87</v>
      </c>
      <c r="W6" s="144" t="s">
        <v>90</v>
      </c>
      <c r="X6" s="144" t="s">
        <v>73</v>
      </c>
      <c r="Y6" s="133"/>
    </row>
    <row r="7" spans="1:25" ht="34.5" customHeight="1">
      <c r="A7" s="139"/>
      <c r="B7" s="139" t="s">
        <v>74</v>
      </c>
      <c r="C7" s="140">
        <f>C8</f>
        <v>26704.43</v>
      </c>
      <c r="D7" s="140">
        <f>D8</f>
        <v>26704.43</v>
      </c>
      <c r="E7" s="140">
        <f>E8</f>
        <v>26704.43</v>
      </c>
      <c r="F7" s="141"/>
      <c r="G7" s="140"/>
      <c r="H7" s="142"/>
      <c r="I7" s="140"/>
      <c r="J7" s="140"/>
      <c r="K7" s="140"/>
      <c r="L7" s="140"/>
      <c r="M7" s="140"/>
      <c r="N7" s="140"/>
      <c r="O7" s="140"/>
      <c r="P7" s="140"/>
      <c r="Q7" s="140"/>
      <c r="R7" s="140"/>
      <c r="S7" s="140"/>
      <c r="T7" s="140"/>
      <c r="U7" s="140"/>
      <c r="V7" s="140"/>
      <c r="W7" s="140"/>
      <c r="X7" s="140"/>
      <c r="Y7" s="115"/>
    </row>
    <row r="8" spans="1:25" ht="34.5" customHeight="1">
      <c r="A8" s="139" t="s">
        <v>91</v>
      </c>
      <c r="B8" s="139" t="s">
        <v>92</v>
      </c>
      <c r="C8" s="140">
        <f>SUM(C9:C10)</f>
        <v>26704.43</v>
      </c>
      <c r="D8" s="140">
        <f>SUM(D9:D10)</f>
        <v>26704.43</v>
      </c>
      <c r="E8" s="140">
        <f>SUM(E9:E10)</f>
        <v>26704.43</v>
      </c>
      <c r="F8" s="141"/>
      <c r="G8" s="140"/>
      <c r="H8" s="142"/>
      <c r="I8" s="140"/>
      <c r="J8" s="140"/>
      <c r="K8" s="140"/>
      <c r="L8" s="140"/>
      <c r="M8" s="140"/>
      <c r="N8" s="140"/>
      <c r="O8" s="140"/>
      <c r="P8" s="140"/>
      <c r="Q8" s="140"/>
      <c r="R8" s="140"/>
      <c r="S8" s="140"/>
      <c r="T8" s="140"/>
      <c r="U8" s="140"/>
      <c r="V8" s="140"/>
      <c r="W8" s="140"/>
      <c r="X8" s="140"/>
      <c r="Y8" s="58"/>
    </row>
    <row r="9" spans="1:25" ht="34.5" customHeight="1">
      <c r="A9" s="139" t="s">
        <v>93</v>
      </c>
      <c r="B9" s="139" t="s">
        <v>94</v>
      </c>
      <c r="C9" s="140">
        <v>6975.109999999999</v>
      </c>
      <c r="D9" s="140">
        <v>6975.109999999999</v>
      </c>
      <c r="E9" s="140">
        <v>6975.109999999999</v>
      </c>
      <c r="F9" s="141"/>
      <c r="G9" s="140"/>
      <c r="H9" s="142"/>
      <c r="I9" s="140"/>
      <c r="J9" s="140"/>
      <c r="K9" s="140"/>
      <c r="L9" s="140"/>
      <c r="M9" s="140"/>
      <c r="N9" s="140"/>
      <c r="O9" s="140"/>
      <c r="P9" s="140"/>
      <c r="Q9" s="140"/>
      <c r="R9" s="140"/>
      <c r="S9" s="140"/>
      <c r="T9" s="140"/>
      <c r="U9" s="140"/>
      <c r="V9" s="140"/>
      <c r="W9" s="140"/>
      <c r="X9" s="140"/>
      <c r="Y9" s="98"/>
    </row>
    <row r="10" spans="1:25" ht="34.5" customHeight="1">
      <c r="A10" s="139" t="s">
        <v>95</v>
      </c>
      <c r="B10" s="139" t="s">
        <v>96</v>
      </c>
      <c r="C10" s="140">
        <v>19729.32</v>
      </c>
      <c r="D10" s="140">
        <v>19729.32</v>
      </c>
      <c r="E10" s="140">
        <v>19729.32</v>
      </c>
      <c r="F10" s="141"/>
      <c r="G10" s="140"/>
      <c r="H10" s="142"/>
      <c r="I10" s="140"/>
      <c r="J10" s="140"/>
      <c r="K10" s="140"/>
      <c r="L10" s="140"/>
      <c r="M10" s="140"/>
      <c r="N10" s="140"/>
      <c r="O10" s="140"/>
      <c r="P10" s="140"/>
      <c r="Q10" s="140"/>
      <c r="R10" s="140"/>
      <c r="S10" s="140"/>
      <c r="T10" s="140"/>
      <c r="U10" s="140"/>
      <c r="V10" s="140"/>
      <c r="W10" s="140"/>
      <c r="X10" s="140"/>
      <c r="Y10" s="98"/>
    </row>
    <row r="11" spans="1:25" ht="34.5" customHeight="1">
      <c r="A11" s="139"/>
      <c r="B11" s="139"/>
      <c r="C11" s="140"/>
      <c r="D11" s="140"/>
      <c r="E11" s="140"/>
      <c r="F11" s="141"/>
      <c r="G11" s="140"/>
      <c r="H11" s="142"/>
      <c r="I11" s="140"/>
      <c r="J11" s="140"/>
      <c r="K11" s="140"/>
      <c r="L11" s="140"/>
      <c r="M11" s="140"/>
      <c r="N11" s="140"/>
      <c r="O11" s="140"/>
      <c r="P11" s="140"/>
      <c r="Q11" s="140"/>
      <c r="R11" s="140"/>
      <c r="S11" s="140"/>
      <c r="T11" s="140"/>
      <c r="U11" s="140"/>
      <c r="V11" s="140"/>
      <c r="W11" s="140"/>
      <c r="X11" s="140"/>
      <c r="Y11" s="98"/>
    </row>
    <row r="12" spans="1:25" ht="34.5" customHeight="1">
      <c r="A12" s="139"/>
      <c r="B12" s="139"/>
      <c r="C12" s="140"/>
      <c r="D12" s="140"/>
      <c r="E12" s="140"/>
      <c r="F12" s="141"/>
      <c r="G12" s="140"/>
      <c r="H12" s="142"/>
      <c r="I12" s="140"/>
      <c r="J12" s="140"/>
      <c r="K12" s="140"/>
      <c r="L12" s="140"/>
      <c r="M12" s="140"/>
      <c r="N12" s="140"/>
      <c r="O12" s="140"/>
      <c r="P12" s="140"/>
      <c r="Q12" s="140"/>
      <c r="R12" s="140"/>
      <c r="S12" s="140"/>
      <c r="T12" s="140"/>
      <c r="U12" s="140"/>
      <c r="V12" s="140"/>
      <c r="W12" s="140"/>
      <c r="X12" s="140"/>
      <c r="Y12" s="98"/>
    </row>
    <row r="13" spans="1:25" ht="34.5" customHeight="1">
      <c r="A13" s="139"/>
      <c r="B13" s="139"/>
      <c r="C13" s="140"/>
      <c r="D13" s="140"/>
      <c r="E13" s="140"/>
      <c r="F13" s="141"/>
      <c r="G13" s="140"/>
      <c r="H13" s="142"/>
      <c r="I13" s="140"/>
      <c r="J13" s="140"/>
      <c r="K13" s="140"/>
      <c r="L13" s="140"/>
      <c r="M13" s="140"/>
      <c r="N13" s="140"/>
      <c r="O13" s="140"/>
      <c r="P13" s="140"/>
      <c r="Q13" s="140"/>
      <c r="R13" s="140"/>
      <c r="S13" s="140"/>
      <c r="T13" s="140"/>
      <c r="U13" s="140"/>
      <c r="V13" s="140"/>
      <c r="W13" s="140"/>
      <c r="X13" s="140"/>
      <c r="Y13" s="98"/>
    </row>
    <row r="14" spans="1:25" ht="34.5" customHeight="1">
      <c r="A14" s="139"/>
      <c r="B14" s="139"/>
      <c r="C14" s="140"/>
      <c r="D14" s="140"/>
      <c r="E14" s="140"/>
      <c r="F14" s="141"/>
      <c r="G14" s="140"/>
      <c r="H14" s="142"/>
      <c r="I14" s="140"/>
      <c r="J14" s="140"/>
      <c r="K14" s="140"/>
      <c r="L14" s="140"/>
      <c r="M14" s="140"/>
      <c r="N14" s="140"/>
      <c r="O14" s="140"/>
      <c r="P14" s="140"/>
      <c r="Q14" s="140"/>
      <c r="R14" s="140"/>
      <c r="S14" s="140"/>
      <c r="T14" s="140"/>
      <c r="U14" s="140"/>
      <c r="V14" s="140"/>
      <c r="W14" s="140"/>
      <c r="X14" s="140"/>
      <c r="Y14" s="98"/>
    </row>
    <row r="15" spans="1:24" ht="34.5" customHeight="1">
      <c r="A15" s="139"/>
      <c r="B15" s="139"/>
      <c r="C15" s="140"/>
      <c r="D15" s="140"/>
      <c r="E15" s="140"/>
      <c r="F15" s="141"/>
      <c r="G15" s="140"/>
      <c r="H15" s="142"/>
      <c r="I15" s="140"/>
      <c r="J15" s="140"/>
      <c r="K15" s="140"/>
      <c r="L15" s="140"/>
      <c r="M15" s="140"/>
      <c r="N15" s="140"/>
      <c r="O15" s="140"/>
      <c r="P15" s="140"/>
      <c r="Q15" s="140"/>
      <c r="R15" s="140"/>
      <c r="S15" s="140"/>
      <c r="T15" s="140"/>
      <c r="U15" s="140"/>
      <c r="V15" s="140"/>
      <c r="W15" s="140"/>
      <c r="X15" s="140"/>
    </row>
    <row r="16" spans="1:24" ht="34.5" customHeight="1">
      <c r="A16" s="139"/>
      <c r="B16" s="139"/>
      <c r="C16" s="140"/>
      <c r="D16" s="140"/>
      <c r="E16" s="140"/>
      <c r="F16" s="141"/>
      <c r="G16" s="140"/>
      <c r="H16" s="142"/>
      <c r="I16" s="140"/>
      <c r="J16" s="140"/>
      <c r="K16" s="140"/>
      <c r="L16" s="140"/>
      <c r="M16" s="140"/>
      <c r="N16" s="140"/>
      <c r="O16" s="140"/>
      <c r="P16" s="140"/>
      <c r="Q16" s="140"/>
      <c r="R16" s="140"/>
      <c r="S16" s="140"/>
      <c r="T16" s="140"/>
      <c r="U16" s="140"/>
      <c r="V16" s="140"/>
      <c r="W16" s="140"/>
      <c r="X16" s="140"/>
    </row>
    <row r="17" spans="1:24" ht="34.5" customHeight="1">
      <c r="A17" s="139"/>
      <c r="B17" s="139"/>
      <c r="C17" s="140"/>
      <c r="D17" s="140"/>
      <c r="E17" s="140"/>
      <c r="F17" s="141"/>
      <c r="G17" s="140"/>
      <c r="H17" s="142"/>
      <c r="I17" s="140"/>
      <c r="J17" s="140"/>
      <c r="K17" s="140"/>
      <c r="L17" s="140"/>
      <c r="M17" s="140"/>
      <c r="N17" s="140"/>
      <c r="O17" s="140"/>
      <c r="P17" s="140"/>
      <c r="Q17" s="140"/>
      <c r="R17" s="140"/>
      <c r="S17" s="140"/>
      <c r="T17" s="140"/>
      <c r="U17" s="140"/>
      <c r="V17" s="140"/>
      <c r="W17" s="140"/>
      <c r="X17" s="140"/>
    </row>
    <row r="18" spans="1:24" ht="34.5" customHeight="1">
      <c r="A18" s="139"/>
      <c r="B18" s="139"/>
      <c r="C18" s="140"/>
      <c r="D18" s="140"/>
      <c r="E18" s="140"/>
      <c r="F18" s="141"/>
      <c r="G18" s="140"/>
      <c r="H18" s="142"/>
      <c r="I18" s="140"/>
      <c r="J18" s="140"/>
      <c r="K18" s="140"/>
      <c r="L18" s="140"/>
      <c r="M18" s="140"/>
      <c r="N18" s="140"/>
      <c r="O18" s="140"/>
      <c r="P18" s="140"/>
      <c r="Q18" s="140"/>
      <c r="R18" s="140"/>
      <c r="S18" s="140"/>
      <c r="T18" s="140"/>
      <c r="U18" s="140"/>
      <c r="V18" s="140"/>
      <c r="W18" s="140"/>
      <c r="X18" s="140"/>
    </row>
    <row r="19" spans="1:24" ht="34.5" customHeight="1">
      <c r="A19" s="139"/>
      <c r="B19" s="139"/>
      <c r="C19" s="140"/>
      <c r="D19" s="140"/>
      <c r="E19" s="140"/>
      <c r="F19" s="141"/>
      <c r="G19" s="140"/>
      <c r="H19" s="142"/>
      <c r="I19" s="140"/>
      <c r="J19" s="140"/>
      <c r="K19" s="140"/>
      <c r="L19" s="140"/>
      <c r="M19" s="140"/>
      <c r="N19" s="140"/>
      <c r="O19" s="140"/>
      <c r="P19" s="140"/>
      <c r="Q19" s="140"/>
      <c r="R19" s="140"/>
      <c r="S19" s="140"/>
      <c r="T19" s="140"/>
      <c r="U19" s="140"/>
      <c r="V19" s="140"/>
      <c r="W19" s="140"/>
      <c r="X19" s="140"/>
    </row>
  </sheetData>
  <sheetProtection/>
  <mergeCells count="11">
    <mergeCell ref="V5:X5"/>
    <mergeCell ref="A4:A6"/>
    <mergeCell ref="B4:B6"/>
    <mergeCell ref="C4:C6"/>
    <mergeCell ref="H5:H6"/>
    <mergeCell ref="Q5:Q6"/>
    <mergeCell ref="D4:P4"/>
    <mergeCell ref="Q4:X4"/>
    <mergeCell ref="D5:G5"/>
    <mergeCell ref="I5:P5"/>
    <mergeCell ref="R5:U5"/>
  </mergeCells>
  <printOptions horizontalCentered="1"/>
  <pageMargins left="0.3937007874015747" right="0.3937007874015747" top="0.3937007874015747" bottom="0.5905511811023622" header="0.3937007874015747" footer="0.3937007874015747"/>
  <pageSetup fitToHeight="1000" fitToWidth="1" horizontalDpi="300" verticalDpi="300" orientation="landscape" paperSize="9" scale="51" r:id="rId1"/>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dimension ref="A1:I26"/>
  <sheetViews>
    <sheetView workbookViewId="0" topLeftCell="A1">
      <selection activeCell="K10" sqref="K10"/>
    </sheetView>
  </sheetViews>
  <sheetFormatPr defaultColWidth="12" defaultRowHeight="11.25"/>
  <cols>
    <col min="1" max="1" width="9" style="12" customWidth="1"/>
    <col min="2" max="2" width="12.83203125" style="12" customWidth="1"/>
    <col min="3" max="3" width="14.83203125" style="12" customWidth="1"/>
    <col min="4" max="4" width="12.83203125" style="12" customWidth="1"/>
    <col min="5" max="5" width="11" style="12" customWidth="1"/>
    <col min="6" max="6" width="12" style="12" customWidth="1"/>
    <col min="7" max="7" width="11.83203125" style="12" customWidth="1"/>
    <col min="8" max="8" width="12.83203125" style="12" customWidth="1"/>
    <col min="9" max="9" width="10.66015625" style="12" customWidth="1"/>
    <col min="10" max="16384" width="12" style="12" customWidth="1"/>
  </cols>
  <sheetData>
    <row r="1" ht="20.25">
      <c r="A1" s="13"/>
    </row>
    <row r="2" spans="1:9" ht="20.25">
      <c r="A2" s="206" t="s">
        <v>319</v>
      </c>
      <c r="B2" s="206"/>
      <c r="C2" s="206"/>
      <c r="D2" s="206"/>
      <c r="E2" s="206"/>
      <c r="F2" s="206"/>
      <c r="G2" s="206"/>
      <c r="H2" s="206"/>
      <c r="I2" s="206"/>
    </row>
    <row r="3" spans="1:9" ht="14.25">
      <c r="A3" s="208" t="s">
        <v>320</v>
      </c>
      <c r="B3" s="208"/>
      <c r="C3" s="208"/>
      <c r="D3" s="208"/>
      <c r="E3" s="208"/>
      <c r="F3" s="208"/>
      <c r="G3" s="208"/>
      <c r="H3" s="208"/>
      <c r="I3" s="208"/>
    </row>
    <row r="4" spans="1:9" ht="25.5" customHeight="1">
      <c r="A4" s="200" t="s">
        <v>321</v>
      </c>
      <c r="B4" s="200"/>
      <c r="C4" s="200"/>
      <c r="D4" s="200" t="s">
        <v>430</v>
      </c>
      <c r="E4" s="200"/>
      <c r="F4" s="200"/>
      <c r="G4" s="200"/>
      <c r="H4" s="200"/>
      <c r="I4" s="200"/>
    </row>
    <row r="5" spans="1:9" ht="34.5" customHeight="1">
      <c r="A5" s="200" t="s">
        <v>322</v>
      </c>
      <c r="B5" s="200"/>
      <c r="C5" s="200"/>
      <c r="D5" s="200" t="s">
        <v>92</v>
      </c>
      <c r="E5" s="200"/>
      <c r="F5" s="200" t="s">
        <v>323</v>
      </c>
      <c r="G5" s="200"/>
      <c r="H5" s="200" t="s">
        <v>92</v>
      </c>
      <c r="I5" s="200"/>
    </row>
    <row r="6" spans="1:9" ht="21.75" customHeight="1">
      <c r="A6" s="200" t="s">
        <v>324</v>
      </c>
      <c r="B6" s="200"/>
      <c r="C6" s="200"/>
      <c r="D6" s="200" t="s">
        <v>431</v>
      </c>
      <c r="E6" s="200"/>
      <c r="F6" s="204" t="s">
        <v>325</v>
      </c>
      <c r="G6" s="204"/>
      <c r="H6" s="200"/>
      <c r="I6" s="200"/>
    </row>
    <row r="7" spans="1:9" ht="21.75" customHeight="1">
      <c r="A7" s="200"/>
      <c r="B7" s="200"/>
      <c r="C7" s="200"/>
      <c r="D7" s="200"/>
      <c r="E7" s="200"/>
      <c r="F7" s="204" t="s">
        <v>354</v>
      </c>
      <c r="G7" s="204"/>
      <c r="H7" s="200"/>
      <c r="I7" s="200"/>
    </row>
    <row r="8" spans="1:9" ht="21.75" customHeight="1">
      <c r="A8" s="200"/>
      <c r="B8" s="200"/>
      <c r="C8" s="200"/>
      <c r="D8" s="200"/>
      <c r="E8" s="200"/>
      <c r="F8" s="200" t="s">
        <v>327</v>
      </c>
      <c r="G8" s="200"/>
      <c r="H8" s="205"/>
      <c r="I8" s="205"/>
    </row>
    <row r="9" spans="1:9" ht="21.75" customHeight="1">
      <c r="A9" s="200"/>
      <c r="B9" s="200"/>
      <c r="C9" s="200"/>
      <c r="D9" s="200"/>
      <c r="E9" s="200"/>
      <c r="F9" s="204" t="s">
        <v>355</v>
      </c>
      <c r="G9" s="204"/>
      <c r="H9" s="205">
        <v>250</v>
      </c>
      <c r="I9" s="205"/>
    </row>
    <row r="10" spans="1:9" ht="54.75" customHeight="1">
      <c r="A10" s="14" t="s">
        <v>329</v>
      </c>
      <c r="B10" s="204" t="s">
        <v>432</v>
      </c>
      <c r="C10" s="204"/>
      <c r="D10" s="204"/>
      <c r="E10" s="204"/>
      <c r="F10" s="204"/>
      <c r="G10" s="204"/>
      <c r="H10" s="204"/>
      <c r="I10" s="204"/>
    </row>
    <row r="11" spans="1:9" ht="24.75" customHeight="1">
      <c r="A11" s="200" t="s">
        <v>331</v>
      </c>
      <c r="B11" s="14" t="s">
        <v>332</v>
      </c>
      <c r="C11" s="14" t="s">
        <v>333</v>
      </c>
      <c r="D11" s="200" t="s">
        <v>334</v>
      </c>
      <c r="E11" s="200"/>
      <c r="F11" s="200"/>
      <c r="G11" s="200" t="s">
        <v>335</v>
      </c>
      <c r="H11" s="200"/>
      <c r="I11" s="200"/>
    </row>
    <row r="12" spans="1:9" ht="24.75" customHeight="1">
      <c r="A12" s="200"/>
      <c r="B12" s="200" t="s">
        <v>336</v>
      </c>
      <c r="C12" s="200" t="s">
        <v>337</v>
      </c>
      <c r="D12" s="200" t="s">
        <v>433</v>
      </c>
      <c r="E12" s="200"/>
      <c r="F12" s="200"/>
      <c r="G12" s="200" t="s">
        <v>434</v>
      </c>
      <c r="H12" s="200"/>
      <c r="I12" s="200"/>
    </row>
    <row r="13" spans="1:9" ht="24.75" customHeight="1">
      <c r="A13" s="200"/>
      <c r="B13" s="200"/>
      <c r="C13" s="200"/>
      <c r="D13" s="200" t="s">
        <v>435</v>
      </c>
      <c r="E13" s="200"/>
      <c r="F13" s="200"/>
      <c r="G13" s="200" t="s">
        <v>436</v>
      </c>
      <c r="H13" s="200"/>
      <c r="I13" s="200"/>
    </row>
    <row r="14" spans="1:9" ht="24.75" customHeight="1">
      <c r="A14" s="200"/>
      <c r="B14" s="200"/>
      <c r="C14" s="200" t="s">
        <v>339</v>
      </c>
      <c r="D14" s="200" t="s">
        <v>437</v>
      </c>
      <c r="E14" s="200"/>
      <c r="F14" s="200"/>
      <c r="G14" s="259">
        <v>1</v>
      </c>
      <c r="H14" s="260"/>
      <c r="I14" s="260"/>
    </row>
    <row r="15" spans="1:9" ht="24.75" customHeight="1">
      <c r="A15" s="200"/>
      <c r="B15" s="200"/>
      <c r="C15" s="200"/>
      <c r="D15" s="200" t="s">
        <v>438</v>
      </c>
      <c r="E15" s="200"/>
      <c r="F15" s="200"/>
      <c r="G15" s="200" t="s">
        <v>353</v>
      </c>
      <c r="H15" s="200"/>
      <c r="I15" s="200"/>
    </row>
    <row r="16" spans="1:9" ht="24.75" customHeight="1">
      <c r="A16" s="200"/>
      <c r="B16" s="200"/>
      <c r="C16" s="200" t="s">
        <v>341</v>
      </c>
      <c r="D16" s="212" t="s">
        <v>439</v>
      </c>
      <c r="E16" s="213"/>
      <c r="F16" s="214"/>
      <c r="G16" s="200" t="s">
        <v>440</v>
      </c>
      <c r="H16" s="200"/>
      <c r="I16" s="200"/>
    </row>
    <row r="17" spans="1:9" ht="24.75" customHeight="1">
      <c r="A17" s="200"/>
      <c r="B17" s="200"/>
      <c r="C17" s="200"/>
      <c r="D17" s="253"/>
      <c r="E17" s="254"/>
      <c r="F17" s="255"/>
      <c r="G17" s="200" t="s">
        <v>441</v>
      </c>
      <c r="H17" s="200"/>
      <c r="I17" s="200"/>
    </row>
    <row r="18" spans="1:9" ht="24.75" customHeight="1">
      <c r="A18" s="200"/>
      <c r="B18" s="200"/>
      <c r="C18" s="200"/>
      <c r="D18" s="256"/>
      <c r="E18" s="257"/>
      <c r="F18" s="258"/>
      <c r="G18" s="200" t="s">
        <v>442</v>
      </c>
      <c r="H18" s="200"/>
      <c r="I18" s="200"/>
    </row>
    <row r="19" spans="1:9" ht="24.75" customHeight="1">
      <c r="A19" s="200"/>
      <c r="B19" s="200"/>
      <c r="C19" s="200" t="s">
        <v>344</v>
      </c>
      <c r="D19" s="212" t="s">
        <v>443</v>
      </c>
      <c r="E19" s="213"/>
      <c r="F19" s="214"/>
      <c r="G19" s="212" t="s">
        <v>444</v>
      </c>
      <c r="H19" s="213"/>
      <c r="I19" s="214"/>
    </row>
    <row r="20" spans="1:9" ht="24.75" customHeight="1">
      <c r="A20" s="200"/>
      <c r="B20" s="200"/>
      <c r="C20" s="200"/>
      <c r="D20" s="253"/>
      <c r="E20" s="254"/>
      <c r="F20" s="255"/>
      <c r="G20" s="253"/>
      <c r="H20" s="254"/>
      <c r="I20" s="255"/>
    </row>
    <row r="21" spans="1:9" ht="8.25" customHeight="1">
      <c r="A21" s="200"/>
      <c r="B21" s="200"/>
      <c r="C21" s="200"/>
      <c r="D21" s="256"/>
      <c r="E21" s="257"/>
      <c r="F21" s="258"/>
      <c r="G21" s="256"/>
      <c r="H21" s="257"/>
      <c r="I21" s="258"/>
    </row>
    <row r="22" spans="1:9" ht="24.75" customHeight="1">
      <c r="A22" s="200"/>
      <c r="B22" s="200" t="s">
        <v>374</v>
      </c>
      <c r="C22" s="200" t="s">
        <v>347</v>
      </c>
      <c r="D22" s="200" t="s">
        <v>445</v>
      </c>
      <c r="E22" s="200"/>
      <c r="F22" s="200"/>
      <c r="G22" s="200" t="s">
        <v>353</v>
      </c>
      <c r="H22" s="200"/>
      <c r="I22" s="200"/>
    </row>
    <row r="23" spans="1:9" ht="30.75" customHeight="1">
      <c r="A23" s="200"/>
      <c r="B23" s="200"/>
      <c r="C23" s="200"/>
      <c r="D23" s="200" t="s">
        <v>446</v>
      </c>
      <c r="E23" s="200"/>
      <c r="F23" s="200"/>
      <c r="G23" s="200" t="s">
        <v>447</v>
      </c>
      <c r="H23" s="200"/>
      <c r="I23" s="200"/>
    </row>
    <row r="24" spans="1:9" ht="33.75" customHeight="1">
      <c r="A24" s="200"/>
      <c r="B24" s="200"/>
      <c r="C24" s="14" t="s">
        <v>448</v>
      </c>
      <c r="D24" s="200" t="s">
        <v>449</v>
      </c>
      <c r="E24" s="200"/>
      <c r="F24" s="200"/>
      <c r="G24" s="200" t="s">
        <v>447</v>
      </c>
      <c r="H24" s="200"/>
      <c r="I24" s="200"/>
    </row>
    <row r="25" spans="1:9" ht="24.75" customHeight="1">
      <c r="A25" s="200"/>
      <c r="B25" s="200" t="s">
        <v>350</v>
      </c>
      <c r="C25" s="200" t="s">
        <v>351</v>
      </c>
      <c r="D25" s="200" t="s">
        <v>450</v>
      </c>
      <c r="E25" s="200"/>
      <c r="F25" s="200"/>
      <c r="G25" s="200" t="s">
        <v>353</v>
      </c>
      <c r="H25" s="200"/>
      <c r="I25" s="200"/>
    </row>
    <row r="26" spans="1:9" ht="24.75" customHeight="1">
      <c r="A26" s="200"/>
      <c r="B26" s="200"/>
      <c r="C26" s="200"/>
      <c r="D26" s="200" t="s">
        <v>451</v>
      </c>
      <c r="E26" s="200"/>
      <c r="F26" s="200"/>
      <c r="G26" s="200" t="s">
        <v>452</v>
      </c>
      <c r="H26" s="200"/>
      <c r="I26" s="200"/>
    </row>
  </sheetData>
  <sheetProtection/>
  <mergeCells count="55">
    <mergeCell ref="D5:E5"/>
    <mergeCell ref="F5:G5"/>
    <mergeCell ref="H5:I5"/>
    <mergeCell ref="H6:I6"/>
    <mergeCell ref="F7:G7"/>
    <mergeCell ref="H7:I7"/>
    <mergeCell ref="F8:G8"/>
    <mergeCell ref="H8:I8"/>
    <mergeCell ref="A2:I2"/>
    <mergeCell ref="A3:I3"/>
    <mergeCell ref="A4:C4"/>
    <mergeCell ref="D4:I4"/>
    <mergeCell ref="A5:C5"/>
    <mergeCell ref="F9:G9"/>
    <mergeCell ref="H9:I9"/>
    <mergeCell ref="B10:I10"/>
    <mergeCell ref="D11:F11"/>
    <mergeCell ref="G11:I11"/>
    <mergeCell ref="D12:F12"/>
    <mergeCell ref="G12:I12"/>
    <mergeCell ref="A6:C9"/>
    <mergeCell ref="D6:E9"/>
    <mergeCell ref="F6:G6"/>
    <mergeCell ref="D13:F13"/>
    <mergeCell ref="G13:I13"/>
    <mergeCell ref="D14:F14"/>
    <mergeCell ref="G14:I14"/>
    <mergeCell ref="D15:F15"/>
    <mergeCell ref="G15:I15"/>
    <mergeCell ref="G16:I16"/>
    <mergeCell ref="G17:I17"/>
    <mergeCell ref="G18:I18"/>
    <mergeCell ref="D22:F22"/>
    <mergeCell ref="G22:I22"/>
    <mergeCell ref="D23:F23"/>
    <mergeCell ref="G23:I23"/>
    <mergeCell ref="D19:F21"/>
    <mergeCell ref="G19:I21"/>
    <mergeCell ref="D16:F18"/>
    <mergeCell ref="D24:F24"/>
    <mergeCell ref="G24:I24"/>
    <mergeCell ref="D25:F25"/>
    <mergeCell ref="G25:I25"/>
    <mergeCell ref="D26:F26"/>
    <mergeCell ref="G26:I26"/>
    <mergeCell ref="A11:A26"/>
    <mergeCell ref="B12:B21"/>
    <mergeCell ref="B22:B24"/>
    <mergeCell ref="B25:B26"/>
    <mergeCell ref="C12:C13"/>
    <mergeCell ref="C14:C15"/>
    <mergeCell ref="C16:C18"/>
    <mergeCell ref="C19:C21"/>
    <mergeCell ref="C22:C23"/>
    <mergeCell ref="C25:C26"/>
  </mergeCells>
  <printOptions/>
  <pageMargins left="0.7" right="0.7" top="0.75" bottom="0.75" header="0.3" footer="0.3"/>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I26"/>
  <sheetViews>
    <sheetView workbookViewId="0" topLeftCell="A1">
      <selection activeCell="K10" sqref="K10"/>
    </sheetView>
  </sheetViews>
  <sheetFormatPr defaultColWidth="12" defaultRowHeight="11.25"/>
  <cols>
    <col min="1" max="1" width="9.16015625" style="12" customWidth="1"/>
    <col min="2" max="2" width="12.83203125" style="12" customWidth="1"/>
    <col min="3" max="3" width="13.5" style="12" customWidth="1"/>
    <col min="4" max="5" width="12.83203125" style="12" customWidth="1"/>
    <col min="6" max="6" width="9.66015625" style="12" customWidth="1"/>
    <col min="7" max="8" width="12.83203125" style="12" customWidth="1"/>
    <col min="9" max="9" width="10" style="12" customWidth="1"/>
    <col min="10" max="16384" width="12" style="12" customWidth="1"/>
  </cols>
  <sheetData>
    <row r="1" ht="20.25">
      <c r="A1" s="13"/>
    </row>
    <row r="2" spans="1:9" ht="20.25">
      <c r="A2" s="206" t="s">
        <v>319</v>
      </c>
      <c r="B2" s="206"/>
      <c r="C2" s="206"/>
      <c r="D2" s="206"/>
      <c r="E2" s="206"/>
      <c r="F2" s="206"/>
      <c r="G2" s="206"/>
      <c r="H2" s="206"/>
      <c r="I2" s="206"/>
    </row>
    <row r="3" spans="1:9" ht="14.25">
      <c r="A3" s="208" t="s">
        <v>320</v>
      </c>
      <c r="B3" s="208"/>
      <c r="C3" s="208"/>
      <c r="D3" s="208"/>
      <c r="E3" s="208"/>
      <c r="F3" s="208"/>
      <c r="G3" s="208"/>
      <c r="H3" s="208"/>
      <c r="I3" s="208"/>
    </row>
    <row r="4" spans="1:9" ht="15.75" customHeight="1">
      <c r="A4" s="200" t="s">
        <v>321</v>
      </c>
      <c r="B4" s="200"/>
      <c r="C4" s="200"/>
      <c r="D4" s="200" t="s">
        <v>290</v>
      </c>
      <c r="E4" s="200"/>
      <c r="F4" s="200"/>
      <c r="G4" s="200"/>
      <c r="H4" s="200"/>
      <c r="I4" s="200"/>
    </row>
    <row r="5" spans="1:9" ht="33.75" customHeight="1">
      <c r="A5" s="200" t="s">
        <v>322</v>
      </c>
      <c r="B5" s="200"/>
      <c r="C5" s="200"/>
      <c r="D5" s="200" t="s">
        <v>92</v>
      </c>
      <c r="E5" s="200"/>
      <c r="F5" s="200" t="s">
        <v>323</v>
      </c>
      <c r="G5" s="200"/>
      <c r="H5" s="200" t="s">
        <v>92</v>
      </c>
      <c r="I5" s="200"/>
    </row>
    <row r="6" spans="1:9" ht="21.75" customHeight="1">
      <c r="A6" s="200" t="s">
        <v>324</v>
      </c>
      <c r="B6" s="200"/>
      <c r="C6" s="200"/>
      <c r="D6" s="200">
        <v>824.9</v>
      </c>
      <c r="E6" s="200"/>
      <c r="F6" s="204" t="s">
        <v>325</v>
      </c>
      <c r="G6" s="204"/>
      <c r="H6" s="200"/>
      <c r="I6" s="200"/>
    </row>
    <row r="7" spans="1:9" ht="21.75" customHeight="1">
      <c r="A7" s="200"/>
      <c r="B7" s="200"/>
      <c r="C7" s="200"/>
      <c r="D7" s="200"/>
      <c r="E7" s="200"/>
      <c r="F7" s="204" t="s">
        <v>354</v>
      </c>
      <c r="G7" s="204"/>
      <c r="H7" s="200"/>
      <c r="I7" s="200"/>
    </row>
    <row r="8" spans="1:9" ht="21.75" customHeight="1">
      <c r="A8" s="200"/>
      <c r="B8" s="200"/>
      <c r="C8" s="200"/>
      <c r="D8" s="200"/>
      <c r="E8" s="200"/>
      <c r="F8" s="200" t="s">
        <v>327</v>
      </c>
      <c r="G8" s="200"/>
      <c r="H8" s="205"/>
      <c r="I8" s="205"/>
    </row>
    <row r="9" spans="1:9" ht="21.75" customHeight="1">
      <c r="A9" s="200"/>
      <c r="B9" s="200"/>
      <c r="C9" s="200"/>
      <c r="D9" s="200"/>
      <c r="E9" s="200"/>
      <c r="F9" s="204" t="s">
        <v>355</v>
      </c>
      <c r="G9" s="204"/>
      <c r="H9" s="205">
        <v>824.9</v>
      </c>
      <c r="I9" s="205"/>
    </row>
    <row r="10" spans="1:9" ht="63" customHeight="1">
      <c r="A10" s="14" t="s">
        <v>329</v>
      </c>
      <c r="B10" s="204" t="s">
        <v>453</v>
      </c>
      <c r="C10" s="204"/>
      <c r="D10" s="204"/>
      <c r="E10" s="204"/>
      <c r="F10" s="204"/>
      <c r="G10" s="204"/>
      <c r="H10" s="204"/>
      <c r="I10" s="204"/>
    </row>
    <row r="11" spans="1:9" ht="20.25" customHeight="1">
      <c r="A11" s="200" t="s">
        <v>331</v>
      </c>
      <c r="B11" s="14" t="s">
        <v>332</v>
      </c>
      <c r="C11" s="14" t="s">
        <v>333</v>
      </c>
      <c r="D11" s="200" t="s">
        <v>334</v>
      </c>
      <c r="E11" s="200"/>
      <c r="F11" s="200"/>
      <c r="G11" s="200" t="s">
        <v>335</v>
      </c>
      <c r="H11" s="200"/>
      <c r="I11" s="200"/>
    </row>
    <row r="12" spans="1:9" ht="20.25" customHeight="1">
      <c r="A12" s="200"/>
      <c r="B12" s="200" t="s">
        <v>336</v>
      </c>
      <c r="C12" s="264" t="s">
        <v>337</v>
      </c>
      <c r="D12" s="204" t="s">
        <v>454</v>
      </c>
      <c r="E12" s="204"/>
      <c r="F12" s="204"/>
      <c r="G12" s="267" t="s">
        <v>455</v>
      </c>
      <c r="H12" s="267"/>
      <c r="I12" s="267"/>
    </row>
    <row r="13" spans="1:9" ht="20.25" customHeight="1">
      <c r="A13" s="200"/>
      <c r="B13" s="200"/>
      <c r="C13" s="265"/>
      <c r="D13" s="204" t="s">
        <v>456</v>
      </c>
      <c r="E13" s="204"/>
      <c r="F13" s="204"/>
      <c r="G13" s="267" t="s">
        <v>353</v>
      </c>
      <c r="H13" s="267"/>
      <c r="I13" s="267"/>
    </row>
    <row r="14" spans="1:9" ht="20.25" customHeight="1">
      <c r="A14" s="200"/>
      <c r="B14" s="200"/>
      <c r="C14" s="265"/>
      <c r="D14" s="204" t="s">
        <v>457</v>
      </c>
      <c r="E14" s="204"/>
      <c r="F14" s="204"/>
      <c r="G14" s="267" t="s">
        <v>458</v>
      </c>
      <c r="H14" s="267"/>
      <c r="I14" s="267"/>
    </row>
    <row r="15" spans="1:9" ht="20.25" customHeight="1">
      <c r="A15" s="200"/>
      <c r="B15" s="200"/>
      <c r="C15" s="265"/>
      <c r="D15" s="204" t="s">
        <v>459</v>
      </c>
      <c r="E15" s="204"/>
      <c r="F15" s="204"/>
      <c r="G15" s="267" t="s">
        <v>460</v>
      </c>
      <c r="H15" s="267"/>
      <c r="I15" s="267"/>
    </row>
    <row r="16" spans="1:9" ht="20.25" customHeight="1">
      <c r="A16" s="200"/>
      <c r="B16" s="200"/>
      <c r="C16" s="265"/>
      <c r="D16" s="204" t="s">
        <v>461</v>
      </c>
      <c r="E16" s="204"/>
      <c r="F16" s="204"/>
      <c r="G16" s="267" t="s">
        <v>462</v>
      </c>
      <c r="H16" s="267"/>
      <c r="I16" s="267"/>
    </row>
    <row r="17" spans="1:9" ht="20.25" customHeight="1">
      <c r="A17" s="200"/>
      <c r="B17" s="200"/>
      <c r="C17" s="266"/>
      <c r="D17" s="204" t="s">
        <v>463</v>
      </c>
      <c r="E17" s="204"/>
      <c r="F17" s="204"/>
      <c r="G17" s="267" t="s">
        <v>464</v>
      </c>
      <c r="H17" s="267"/>
      <c r="I17" s="267"/>
    </row>
    <row r="18" spans="1:9" ht="20.25" customHeight="1">
      <c r="A18" s="200"/>
      <c r="B18" s="200"/>
      <c r="C18" s="264" t="s">
        <v>339</v>
      </c>
      <c r="D18" s="204" t="s">
        <v>465</v>
      </c>
      <c r="E18" s="204"/>
      <c r="F18" s="204"/>
      <c r="G18" s="267" t="s">
        <v>466</v>
      </c>
      <c r="H18" s="267"/>
      <c r="I18" s="267"/>
    </row>
    <row r="19" spans="1:9" ht="31.5" customHeight="1">
      <c r="A19" s="200"/>
      <c r="B19" s="200"/>
      <c r="C19" s="265"/>
      <c r="D19" s="204" t="s">
        <v>467</v>
      </c>
      <c r="E19" s="204"/>
      <c r="F19" s="204"/>
      <c r="G19" s="267" t="s">
        <v>468</v>
      </c>
      <c r="H19" s="267"/>
      <c r="I19" s="267"/>
    </row>
    <row r="20" spans="1:9" ht="20.25" customHeight="1">
      <c r="A20" s="200"/>
      <c r="B20" s="200"/>
      <c r="C20" s="265"/>
      <c r="D20" s="204" t="s">
        <v>469</v>
      </c>
      <c r="E20" s="204"/>
      <c r="F20" s="204"/>
      <c r="G20" s="267" t="s">
        <v>470</v>
      </c>
      <c r="H20" s="267"/>
      <c r="I20" s="267"/>
    </row>
    <row r="21" spans="1:9" ht="20.25" customHeight="1">
      <c r="A21" s="200"/>
      <c r="B21" s="200"/>
      <c r="C21" s="266"/>
      <c r="D21" s="204" t="s">
        <v>471</v>
      </c>
      <c r="E21" s="204"/>
      <c r="F21" s="204"/>
      <c r="G21" s="267" t="s">
        <v>472</v>
      </c>
      <c r="H21" s="267"/>
      <c r="I21" s="267"/>
    </row>
    <row r="22" spans="1:9" ht="120" customHeight="1">
      <c r="A22" s="200"/>
      <c r="B22" s="200"/>
      <c r="C22" s="14" t="s">
        <v>341</v>
      </c>
      <c r="D22" s="261" t="s">
        <v>413</v>
      </c>
      <c r="E22" s="262"/>
      <c r="F22" s="263"/>
      <c r="G22" s="261" t="s">
        <v>473</v>
      </c>
      <c r="H22" s="262"/>
      <c r="I22" s="263"/>
    </row>
    <row r="23" spans="1:9" ht="25.5" customHeight="1">
      <c r="A23" s="200"/>
      <c r="B23" s="200"/>
      <c r="C23" s="14" t="s">
        <v>344</v>
      </c>
      <c r="D23" s="204" t="s">
        <v>474</v>
      </c>
      <c r="E23" s="204"/>
      <c r="F23" s="204"/>
      <c r="G23" s="204" t="s">
        <v>475</v>
      </c>
      <c r="H23" s="204"/>
      <c r="I23" s="204"/>
    </row>
    <row r="24" spans="1:9" ht="33.75" customHeight="1">
      <c r="A24" s="200"/>
      <c r="B24" s="14" t="s">
        <v>476</v>
      </c>
      <c r="C24" s="14" t="s">
        <v>347</v>
      </c>
      <c r="D24" s="204" t="s">
        <v>477</v>
      </c>
      <c r="E24" s="204"/>
      <c r="F24" s="204"/>
      <c r="G24" s="204" t="s">
        <v>401</v>
      </c>
      <c r="H24" s="204"/>
      <c r="I24" s="204"/>
    </row>
    <row r="25" spans="1:9" ht="21" customHeight="1">
      <c r="A25" s="200"/>
      <c r="B25" s="200" t="s">
        <v>350</v>
      </c>
      <c r="C25" s="200" t="s">
        <v>351</v>
      </c>
      <c r="D25" s="261" t="s">
        <v>478</v>
      </c>
      <c r="E25" s="262"/>
      <c r="F25" s="263"/>
      <c r="G25" s="204" t="s">
        <v>470</v>
      </c>
      <c r="H25" s="204"/>
      <c r="I25" s="204"/>
    </row>
    <row r="26" spans="1:9" ht="21" customHeight="1">
      <c r="A26" s="200"/>
      <c r="B26" s="200"/>
      <c r="C26" s="200"/>
      <c r="D26" s="204" t="s">
        <v>479</v>
      </c>
      <c r="E26" s="204"/>
      <c r="F26" s="204"/>
      <c r="G26" s="204" t="s">
        <v>480</v>
      </c>
      <c r="H26" s="204"/>
      <c r="I26" s="204"/>
    </row>
  </sheetData>
  <sheetProtection/>
  <mergeCells count="57">
    <mergeCell ref="D5:E5"/>
    <mergeCell ref="F5:G5"/>
    <mergeCell ref="H5:I5"/>
    <mergeCell ref="H6:I6"/>
    <mergeCell ref="F7:G7"/>
    <mergeCell ref="H7:I7"/>
    <mergeCell ref="F8:G8"/>
    <mergeCell ref="H8:I8"/>
    <mergeCell ref="A2:I2"/>
    <mergeCell ref="A3:I3"/>
    <mergeCell ref="A4:C4"/>
    <mergeCell ref="D4:I4"/>
    <mergeCell ref="A5:C5"/>
    <mergeCell ref="F9:G9"/>
    <mergeCell ref="H9:I9"/>
    <mergeCell ref="B10:I10"/>
    <mergeCell ref="D11:F11"/>
    <mergeCell ref="G11:I11"/>
    <mergeCell ref="D12:F12"/>
    <mergeCell ref="G12:I12"/>
    <mergeCell ref="A6:C9"/>
    <mergeCell ref="D6:E9"/>
    <mergeCell ref="F6:G6"/>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A11:A26"/>
    <mergeCell ref="B12:B23"/>
    <mergeCell ref="B25:B26"/>
    <mergeCell ref="C12:C17"/>
    <mergeCell ref="C18:C21"/>
    <mergeCell ref="C25:C26"/>
  </mergeCell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I16"/>
  <sheetViews>
    <sheetView workbookViewId="0" topLeftCell="A1">
      <selection activeCell="K10" sqref="K10"/>
    </sheetView>
  </sheetViews>
  <sheetFormatPr defaultColWidth="12" defaultRowHeight="11.25"/>
  <cols>
    <col min="1" max="1" width="7.33203125" style="20" customWidth="1"/>
    <col min="2" max="2" width="11" style="20" customWidth="1"/>
    <col min="3" max="3" width="16.66015625" style="20" customWidth="1"/>
    <col min="4" max="4" width="12.83203125" style="20" customWidth="1"/>
    <col min="5" max="5" width="9.66015625" style="20" customWidth="1"/>
    <col min="6" max="8" width="12.83203125" style="20" customWidth="1"/>
    <col min="9" max="9" width="11.33203125" style="20" customWidth="1"/>
    <col min="10" max="16384" width="12" style="20" customWidth="1"/>
  </cols>
  <sheetData>
    <row r="1" spans="1:9" ht="20.25">
      <c r="A1" s="206" t="s">
        <v>319</v>
      </c>
      <c r="B1" s="206"/>
      <c r="C1" s="206"/>
      <c r="D1" s="206"/>
      <c r="E1" s="206"/>
      <c r="F1" s="206"/>
      <c r="G1" s="206"/>
      <c r="H1" s="206"/>
      <c r="I1" s="206"/>
    </row>
    <row r="2" spans="1:9" ht="14.25">
      <c r="A2" s="207" t="s">
        <v>320</v>
      </c>
      <c r="B2" s="207"/>
      <c r="C2" s="207"/>
      <c r="D2" s="207"/>
      <c r="E2" s="207"/>
      <c r="F2" s="207"/>
      <c r="G2" s="207"/>
      <c r="H2" s="207"/>
      <c r="I2" s="207"/>
    </row>
    <row r="3" spans="1:9" ht="29.25" customHeight="1">
      <c r="A3" s="200" t="s">
        <v>321</v>
      </c>
      <c r="B3" s="200"/>
      <c r="C3" s="200"/>
      <c r="D3" s="200" t="s">
        <v>481</v>
      </c>
      <c r="E3" s="200"/>
      <c r="F3" s="200"/>
      <c r="G3" s="200"/>
      <c r="H3" s="200"/>
      <c r="I3" s="200"/>
    </row>
    <row r="4" spans="1:9" s="16" customFormat="1" ht="33.75" customHeight="1">
      <c r="A4" s="200" t="s">
        <v>322</v>
      </c>
      <c r="B4" s="200"/>
      <c r="C4" s="200"/>
      <c r="D4" s="200" t="s">
        <v>92</v>
      </c>
      <c r="E4" s="200"/>
      <c r="F4" s="200" t="s">
        <v>323</v>
      </c>
      <c r="G4" s="200"/>
      <c r="H4" s="200" t="s">
        <v>92</v>
      </c>
      <c r="I4" s="200"/>
    </row>
    <row r="5" spans="1:9" ht="21.75" customHeight="1">
      <c r="A5" s="200" t="s">
        <v>324</v>
      </c>
      <c r="B5" s="200"/>
      <c r="C5" s="200"/>
      <c r="D5" s="200">
        <v>126.1</v>
      </c>
      <c r="E5" s="200"/>
      <c r="F5" s="204" t="s">
        <v>325</v>
      </c>
      <c r="G5" s="204"/>
      <c r="H5" s="200"/>
      <c r="I5" s="200"/>
    </row>
    <row r="6" spans="1:9" ht="21.75" customHeight="1">
      <c r="A6" s="200"/>
      <c r="B6" s="200"/>
      <c r="C6" s="200"/>
      <c r="D6" s="200"/>
      <c r="E6" s="200"/>
      <c r="F6" s="204" t="s">
        <v>326</v>
      </c>
      <c r="G6" s="204"/>
      <c r="H6" s="200"/>
      <c r="I6" s="200"/>
    </row>
    <row r="7" spans="1:9" ht="21.75" customHeight="1">
      <c r="A7" s="200"/>
      <c r="B7" s="200"/>
      <c r="C7" s="200"/>
      <c r="D7" s="200"/>
      <c r="E7" s="200"/>
      <c r="F7" s="200" t="s">
        <v>327</v>
      </c>
      <c r="G7" s="200"/>
      <c r="H7" s="205"/>
      <c r="I7" s="205"/>
    </row>
    <row r="8" spans="1:9" ht="21.75" customHeight="1">
      <c r="A8" s="200"/>
      <c r="B8" s="200"/>
      <c r="C8" s="200"/>
      <c r="D8" s="200"/>
      <c r="E8" s="200"/>
      <c r="F8" s="203" t="s">
        <v>328</v>
      </c>
      <c r="G8" s="204"/>
      <c r="H8" s="205">
        <v>126.1</v>
      </c>
      <c r="I8" s="205"/>
    </row>
    <row r="9" spans="1:9" ht="40.5" customHeight="1">
      <c r="A9" s="14" t="s">
        <v>329</v>
      </c>
      <c r="B9" s="204" t="s">
        <v>482</v>
      </c>
      <c r="C9" s="204"/>
      <c r="D9" s="204"/>
      <c r="E9" s="204"/>
      <c r="F9" s="204"/>
      <c r="G9" s="204"/>
      <c r="H9" s="204"/>
      <c r="I9" s="204"/>
    </row>
    <row r="10" spans="1:9" ht="22.5" customHeight="1">
      <c r="A10" s="200" t="s">
        <v>331</v>
      </c>
      <c r="B10" s="14" t="s">
        <v>332</v>
      </c>
      <c r="C10" s="14" t="s">
        <v>333</v>
      </c>
      <c r="D10" s="200" t="s">
        <v>334</v>
      </c>
      <c r="E10" s="200"/>
      <c r="F10" s="200"/>
      <c r="G10" s="200" t="s">
        <v>335</v>
      </c>
      <c r="H10" s="200"/>
      <c r="I10" s="200"/>
    </row>
    <row r="11" spans="1:9" ht="22.5" customHeight="1">
      <c r="A11" s="200"/>
      <c r="B11" s="200" t="s">
        <v>336</v>
      </c>
      <c r="C11" s="14" t="s">
        <v>337</v>
      </c>
      <c r="D11" s="204" t="s">
        <v>421</v>
      </c>
      <c r="E11" s="204"/>
      <c r="F11" s="204"/>
      <c r="G11" s="204" t="s">
        <v>422</v>
      </c>
      <c r="H11" s="204"/>
      <c r="I11" s="204"/>
    </row>
    <row r="12" spans="1:9" ht="33.75" customHeight="1">
      <c r="A12" s="200"/>
      <c r="B12" s="200"/>
      <c r="C12" s="14" t="s">
        <v>339</v>
      </c>
      <c r="D12" s="204" t="s">
        <v>483</v>
      </c>
      <c r="E12" s="204"/>
      <c r="F12" s="204"/>
      <c r="G12" s="267" t="s">
        <v>484</v>
      </c>
      <c r="H12" s="267"/>
      <c r="I12" s="267"/>
    </row>
    <row r="13" spans="1:9" ht="85.5" customHeight="1">
      <c r="A13" s="200"/>
      <c r="B13" s="200"/>
      <c r="C13" s="14" t="s">
        <v>341</v>
      </c>
      <c r="D13" s="204" t="s">
        <v>424</v>
      </c>
      <c r="E13" s="204"/>
      <c r="F13" s="204"/>
      <c r="G13" s="267" t="s">
        <v>485</v>
      </c>
      <c r="H13" s="267"/>
      <c r="I13" s="267"/>
    </row>
    <row r="14" spans="1:9" ht="27.75" customHeight="1">
      <c r="A14" s="200"/>
      <c r="B14" s="200"/>
      <c r="C14" s="14" t="s">
        <v>344</v>
      </c>
      <c r="D14" s="204" t="s">
        <v>486</v>
      </c>
      <c r="E14" s="204"/>
      <c r="F14" s="204"/>
      <c r="G14" s="204" t="s">
        <v>487</v>
      </c>
      <c r="H14" s="204"/>
      <c r="I14" s="204"/>
    </row>
    <row r="15" spans="1:9" ht="69" customHeight="1">
      <c r="A15" s="200"/>
      <c r="B15" s="14" t="s">
        <v>346</v>
      </c>
      <c r="C15" s="14" t="s">
        <v>347</v>
      </c>
      <c r="D15" s="204" t="s">
        <v>488</v>
      </c>
      <c r="E15" s="204"/>
      <c r="F15" s="204"/>
      <c r="G15" s="204" t="s">
        <v>489</v>
      </c>
      <c r="H15" s="204"/>
      <c r="I15" s="204"/>
    </row>
    <row r="16" spans="1:9" ht="52.5" customHeight="1">
      <c r="A16" s="200"/>
      <c r="B16" s="14" t="s">
        <v>350</v>
      </c>
      <c r="C16" s="14" t="s">
        <v>351</v>
      </c>
      <c r="D16" s="204" t="s">
        <v>429</v>
      </c>
      <c r="E16" s="204"/>
      <c r="F16" s="204"/>
      <c r="G16" s="232">
        <v>0.95</v>
      </c>
      <c r="H16" s="204"/>
      <c r="I16" s="204"/>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 right="0.7" top="0.75" bottom="0.75" header="0.3" footer="0.3"/>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I18"/>
  <sheetViews>
    <sheetView workbookViewId="0" topLeftCell="A1">
      <selection activeCell="K10" sqref="K10"/>
    </sheetView>
  </sheetViews>
  <sheetFormatPr defaultColWidth="12" defaultRowHeight="11.25"/>
  <cols>
    <col min="1" max="1" width="8.66015625" style="0" customWidth="1"/>
    <col min="2" max="2" width="9.83203125" style="0" customWidth="1"/>
    <col min="3" max="3" width="15.83203125" style="0" customWidth="1"/>
    <col min="4" max="4" width="12.83203125" style="0" customWidth="1"/>
    <col min="5" max="5" width="11.5" style="0" customWidth="1"/>
    <col min="6" max="8" width="12.83203125" style="0" customWidth="1"/>
    <col min="9" max="9" width="8.83203125" style="0" customWidth="1"/>
  </cols>
  <sheetData>
    <row r="1" ht="20.25">
      <c r="A1" s="18"/>
    </row>
    <row r="2" spans="1:9" ht="20.25">
      <c r="A2" s="229" t="s">
        <v>319</v>
      </c>
      <c r="B2" s="229"/>
      <c r="C2" s="229"/>
      <c r="D2" s="229"/>
      <c r="E2" s="229"/>
      <c r="F2" s="229"/>
      <c r="G2" s="229"/>
      <c r="H2" s="229"/>
      <c r="I2" s="229"/>
    </row>
    <row r="3" spans="1:9" ht="14.25">
      <c r="A3" s="230" t="s">
        <v>320</v>
      </c>
      <c r="B3" s="230"/>
      <c r="C3" s="230"/>
      <c r="D3" s="230"/>
      <c r="E3" s="230"/>
      <c r="F3" s="230"/>
      <c r="G3" s="230"/>
      <c r="H3" s="230"/>
      <c r="I3" s="230"/>
    </row>
    <row r="4" spans="1:9" ht="41.25" customHeight="1">
      <c r="A4" s="219" t="s">
        <v>321</v>
      </c>
      <c r="B4" s="219"/>
      <c r="C4" s="219"/>
      <c r="D4" s="219" t="s">
        <v>292</v>
      </c>
      <c r="E4" s="219"/>
      <c r="F4" s="219"/>
      <c r="G4" s="219"/>
      <c r="H4" s="219"/>
      <c r="I4" s="219"/>
    </row>
    <row r="5" spans="1:9" ht="41.25" customHeight="1">
      <c r="A5" s="219" t="s">
        <v>322</v>
      </c>
      <c r="B5" s="219"/>
      <c r="C5" s="219"/>
      <c r="D5" s="219" t="s">
        <v>92</v>
      </c>
      <c r="E5" s="219"/>
      <c r="F5" s="219" t="s">
        <v>323</v>
      </c>
      <c r="G5" s="219"/>
      <c r="H5" s="219" t="s">
        <v>92</v>
      </c>
      <c r="I5" s="219"/>
    </row>
    <row r="6" spans="1:9" ht="15.75" customHeight="1">
      <c r="A6" s="219" t="s">
        <v>324</v>
      </c>
      <c r="B6" s="219"/>
      <c r="C6" s="219"/>
      <c r="D6" s="219">
        <v>170</v>
      </c>
      <c r="E6" s="219"/>
      <c r="F6" s="215" t="s">
        <v>325</v>
      </c>
      <c r="G6" s="215"/>
      <c r="H6" s="219"/>
      <c r="I6" s="219"/>
    </row>
    <row r="7" spans="1:9" ht="15.75" customHeight="1">
      <c r="A7" s="219"/>
      <c r="B7" s="219"/>
      <c r="C7" s="219"/>
      <c r="D7" s="219"/>
      <c r="E7" s="219"/>
      <c r="F7" s="215" t="s">
        <v>326</v>
      </c>
      <c r="G7" s="215"/>
      <c r="H7" s="219"/>
      <c r="I7" s="219"/>
    </row>
    <row r="8" spans="1:9" ht="15.75" customHeight="1">
      <c r="A8" s="219"/>
      <c r="B8" s="219"/>
      <c r="C8" s="219"/>
      <c r="D8" s="219"/>
      <c r="E8" s="219"/>
      <c r="F8" s="219" t="s">
        <v>327</v>
      </c>
      <c r="G8" s="219"/>
      <c r="H8" s="222"/>
      <c r="I8" s="222"/>
    </row>
    <row r="9" spans="1:9" ht="15.75" customHeight="1">
      <c r="A9" s="219"/>
      <c r="B9" s="219"/>
      <c r="C9" s="219"/>
      <c r="D9" s="219"/>
      <c r="E9" s="219"/>
      <c r="F9" s="221" t="s">
        <v>328</v>
      </c>
      <c r="G9" s="215"/>
      <c r="H9" s="219">
        <v>170</v>
      </c>
      <c r="I9" s="219"/>
    </row>
    <row r="10" spans="1:9" ht="63" customHeight="1">
      <c r="A10" s="19" t="s">
        <v>329</v>
      </c>
      <c r="B10" s="219" t="s">
        <v>490</v>
      </c>
      <c r="C10" s="219"/>
      <c r="D10" s="219"/>
      <c r="E10" s="219"/>
      <c r="F10" s="219"/>
      <c r="G10" s="219"/>
      <c r="H10" s="219"/>
      <c r="I10" s="219"/>
    </row>
    <row r="11" spans="1:9" ht="27.75" customHeight="1">
      <c r="A11" s="219" t="s">
        <v>331</v>
      </c>
      <c r="B11" s="19" t="s">
        <v>332</v>
      </c>
      <c r="C11" s="19" t="s">
        <v>333</v>
      </c>
      <c r="D11" s="219" t="s">
        <v>334</v>
      </c>
      <c r="E11" s="219"/>
      <c r="F11" s="219"/>
      <c r="G11" s="219" t="s">
        <v>335</v>
      </c>
      <c r="H11" s="219"/>
      <c r="I11" s="219"/>
    </row>
    <row r="12" spans="1:9" ht="27.75" customHeight="1">
      <c r="A12" s="219"/>
      <c r="B12" s="219" t="s">
        <v>336</v>
      </c>
      <c r="C12" s="219" t="s">
        <v>337</v>
      </c>
      <c r="D12" s="219" t="s">
        <v>491</v>
      </c>
      <c r="E12" s="219"/>
      <c r="F12" s="219"/>
      <c r="G12" s="219" t="s">
        <v>492</v>
      </c>
      <c r="H12" s="219"/>
      <c r="I12" s="219"/>
    </row>
    <row r="13" spans="1:9" ht="27.75" customHeight="1">
      <c r="A13" s="219"/>
      <c r="B13" s="219"/>
      <c r="C13" s="219"/>
      <c r="D13" s="219" t="s">
        <v>493</v>
      </c>
      <c r="E13" s="219"/>
      <c r="F13" s="219"/>
      <c r="G13" s="219" t="s">
        <v>494</v>
      </c>
      <c r="H13" s="219"/>
      <c r="I13" s="219"/>
    </row>
    <row r="14" spans="1:9" ht="27.75" customHeight="1">
      <c r="A14" s="219"/>
      <c r="B14" s="219"/>
      <c r="C14" s="19" t="s">
        <v>339</v>
      </c>
      <c r="D14" s="219" t="s">
        <v>495</v>
      </c>
      <c r="E14" s="219"/>
      <c r="F14" s="219"/>
      <c r="G14" s="219" t="s">
        <v>452</v>
      </c>
      <c r="H14" s="219"/>
      <c r="I14" s="219"/>
    </row>
    <row r="15" spans="1:9" ht="27.75" customHeight="1">
      <c r="A15" s="219"/>
      <c r="B15" s="219"/>
      <c r="C15" s="19" t="s">
        <v>341</v>
      </c>
      <c r="D15" s="219" t="s">
        <v>496</v>
      </c>
      <c r="E15" s="219"/>
      <c r="F15" s="219"/>
      <c r="G15" s="219" t="s">
        <v>452</v>
      </c>
      <c r="H15" s="219"/>
      <c r="I15" s="219"/>
    </row>
    <row r="16" spans="1:9" ht="27.75" customHeight="1">
      <c r="A16" s="219"/>
      <c r="B16" s="219"/>
      <c r="C16" s="19" t="s">
        <v>344</v>
      </c>
      <c r="D16" s="219" t="s">
        <v>497</v>
      </c>
      <c r="E16" s="219"/>
      <c r="F16" s="219"/>
      <c r="G16" s="219" t="s">
        <v>498</v>
      </c>
      <c r="H16" s="219"/>
      <c r="I16" s="219"/>
    </row>
    <row r="17" spans="1:9" ht="27.75" customHeight="1">
      <c r="A17" s="219"/>
      <c r="B17" s="19" t="s">
        <v>476</v>
      </c>
      <c r="C17" s="19" t="s">
        <v>347</v>
      </c>
      <c r="D17" s="219" t="s">
        <v>499</v>
      </c>
      <c r="E17" s="219"/>
      <c r="F17" s="219"/>
      <c r="G17" s="219" t="s">
        <v>500</v>
      </c>
      <c r="H17" s="219"/>
      <c r="I17" s="219"/>
    </row>
    <row r="18" spans="1:9" ht="37.5" customHeight="1">
      <c r="A18" s="219"/>
      <c r="B18" s="19" t="s">
        <v>350</v>
      </c>
      <c r="C18" s="19" t="s">
        <v>351</v>
      </c>
      <c r="D18" s="219" t="s">
        <v>501</v>
      </c>
      <c r="E18" s="219"/>
      <c r="F18" s="219"/>
      <c r="G18" s="220">
        <v>0.9</v>
      </c>
      <c r="H18" s="219"/>
      <c r="I18" s="219"/>
    </row>
  </sheetData>
  <sheetProtection/>
  <mergeCells count="38">
    <mergeCell ref="D5:E5"/>
    <mergeCell ref="F5:G5"/>
    <mergeCell ref="H5:I5"/>
    <mergeCell ref="H6:I6"/>
    <mergeCell ref="F7:G7"/>
    <mergeCell ref="H7:I7"/>
    <mergeCell ref="F8:G8"/>
    <mergeCell ref="H8:I8"/>
    <mergeCell ref="A2:I2"/>
    <mergeCell ref="A3:I3"/>
    <mergeCell ref="A4:C4"/>
    <mergeCell ref="D4:I4"/>
    <mergeCell ref="A5:C5"/>
    <mergeCell ref="G15:I15"/>
    <mergeCell ref="F9:G9"/>
    <mergeCell ref="H9:I9"/>
    <mergeCell ref="B10:I10"/>
    <mergeCell ref="D11:F11"/>
    <mergeCell ref="G11:I11"/>
    <mergeCell ref="D12:F12"/>
    <mergeCell ref="G12:I12"/>
    <mergeCell ref="G16:I16"/>
    <mergeCell ref="D17:F17"/>
    <mergeCell ref="G17:I17"/>
    <mergeCell ref="D18:F18"/>
    <mergeCell ref="G18:I18"/>
    <mergeCell ref="D13:F13"/>
    <mergeCell ref="G13:I13"/>
    <mergeCell ref="D14:F14"/>
    <mergeCell ref="G14:I14"/>
    <mergeCell ref="D15:F15"/>
    <mergeCell ref="A11:A18"/>
    <mergeCell ref="B12:B16"/>
    <mergeCell ref="C12:C13"/>
    <mergeCell ref="A6:C9"/>
    <mergeCell ref="D6:E9"/>
    <mergeCell ref="D16:F16"/>
    <mergeCell ref="F6:G6"/>
  </mergeCells>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I20"/>
  <sheetViews>
    <sheetView workbookViewId="0" topLeftCell="A1">
      <selection activeCell="K10" sqref="K10"/>
    </sheetView>
  </sheetViews>
  <sheetFormatPr defaultColWidth="12" defaultRowHeight="11.25"/>
  <cols>
    <col min="1" max="1" width="8" style="16" customWidth="1"/>
    <col min="2" max="2" width="12.83203125" style="16" customWidth="1"/>
    <col min="3" max="3" width="16.5" style="16" customWidth="1"/>
    <col min="4" max="5" width="12.83203125" style="16" customWidth="1"/>
    <col min="6" max="6" width="8.16015625" style="16" customWidth="1"/>
    <col min="7" max="8" width="12.83203125" style="16" customWidth="1"/>
    <col min="9" max="9" width="10.66015625" style="16" customWidth="1"/>
    <col min="10" max="16384" width="12" style="16" customWidth="1"/>
  </cols>
  <sheetData>
    <row r="1" ht="20.25">
      <c r="A1" s="17"/>
    </row>
    <row r="2" spans="1:9" ht="20.25">
      <c r="A2" s="206" t="s">
        <v>319</v>
      </c>
      <c r="B2" s="206"/>
      <c r="C2" s="206"/>
      <c r="D2" s="206"/>
      <c r="E2" s="206"/>
      <c r="F2" s="206"/>
      <c r="G2" s="206"/>
      <c r="H2" s="206"/>
      <c r="I2" s="206"/>
    </row>
    <row r="3" spans="1:9" ht="14.25">
      <c r="A3" s="207" t="s">
        <v>320</v>
      </c>
      <c r="B3" s="207"/>
      <c r="C3" s="207"/>
      <c r="D3" s="207"/>
      <c r="E3" s="207"/>
      <c r="F3" s="207"/>
      <c r="G3" s="207"/>
      <c r="H3" s="207"/>
      <c r="I3" s="207"/>
    </row>
    <row r="4" spans="1:9" ht="20.25" customHeight="1">
      <c r="A4" s="200" t="s">
        <v>321</v>
      </c>
      <c r="B4" s="200"/>
      <c r="C4" s="200"/>
      <c r="D4" s="200" t="s">
        <v>293</v>
      </c>
      <c r="E4" s="200"/>
      <c r="F4" s="200"/>
      <c r="G4" s="200"/>
      <c r="H4" s="200"/>
      <c r="I4" s="200"/>
    </row>
    <row r="5" spans="1:9" ht="34.5" customHeight="1">
      <c r="A5" s="200" t="s">
        <v>322</v>
      </c>
      <c r="B5" s="200"/>
      <c r="C5" s="200"/>
      <c r="D5" s="200" t="s">
        <v>502</v>
      </c>
      <c r="E5" s="200"/>
      <c r="F5" s="200" t="s">
        <v>323</v>
      </c>
      <c r="G5" s="200"/>
      <c r="H5" s="200" t="s">
        <v>502</v>
      </c>
      <c r="I5" s="200"/>
    </row>
    <row r="6" spans="1:9" ht="15.75" customHeight="1">
      <c r="A6" s="200" t="s">
        <v>324</v>
      </c>
      <c r="B6" s="200"/>
      <c r="C6" s="200"/>
      <c r="D6" s="200">
        <v>953</v>
      </c>
      <c r="E6" s="200"/>
      <c r="F6" s="204" t="s">
        <v>325</v>
      </c>
      <c r="G6" s="204"/>
      <c r="H6" s="200"/>
      <c r="I6" s="200"/>
    </row>
    <row r="7" spans="1:9" ht="15.75" customHeight="1">
      <c r="A7" s="200"/>
      <c r="B7" s="200"/>
      <c r="C7" s="200"/>
      <c r="D7" s="200"/>
      <c r="E7" s="200"/>
      <c r="F7" s="204" t="s">
        <v>326</v>
      </c>
      <c r="G7" s="204"/>
      <c r="H7" s="200"/>
      <c r="I7" s="200"/>
    </row>
    <row r="8" spans="1:9" ht="15.75" customHeight="1">
      <c r="A8" s="200"/>
      <c r="B8" s="200"/>
      <c r="C8" s="200"/>
      <c r="D8" s="200"/>
      <c r="E8" s="200"/>
      <c r="F8" s="200" t="s">
        <v>327</v>
      </c>
      <c r="G8" s="200"/>
      <c r="H8" s="205"/>
      <c r="I8" s="205"/>
    </row>
    <row r="9" spans="1:9" ht="15.75" customHeight="1">
      <c r="A9" s="200"/>
      <c r="B9" s="200"/>
      <c r="C9" s="200"/>
      <c r="D9" s="200"/>
      <c r="E9" s="200"/>
      <c r="F9" s="203" t="s">
        <v>328</v>
      </c>
      <c r="G9" s="204"/>
      <c r="H9" s="205">
        <v>953</v>
      </c>
      <c r="I9" s="205"/>
    </row>
    <row r="10" spans="1:9" ht="63" customHeight="1">
      <c r="A10" s="14" t="s">
        <v>329</v>
      </c>
      <c r="B10" s="204" t="s">
        <v>503</v>
      </c>
      <c r="C10" s="204"/>
      <c r="D10" s="204"/>
      <c r="E10" s="204"/>
      <c r="F10" s="204"/>
      <c r="G10" s="204"/>
      <c r="H10" s="204"/>
      <c r="I10" s="204"/>
    </row>
    <row r="11" spans="1:9" ht="35.25" customHeight="1">
      <c r="A11" s="200" t="s">
        <v>331</v>
      </c>
      <c r="B11" s="14" t="s">
        <v>332</v>
      </c>
      <c r="C11" s="14" t="s">
        <v>333</v>
      </c>
      <c r="D11" s="200" t="s">
        <v>334</v>
      </c>
      <c r="E11" s="200"/>
      <c r="F11" s="200"/>
      <c r="G11" s="200" t="s">
        <v>335</v>
      </c>
      <c r="H11" s="200"/>
      <c r="I11" s="200"/>
    </row>
    <row r="12" spans="1:9" ht="35.25" customHeight="1">
      <c r="A12" s="200"/>
      <c r="B12" s="200" t="s">
        <v>336</v>
      </c>
      <c r="C12" s="200" t="s">
        <v>337</v>
      </c>
      <c r="D12" s="209" t="s">
        <v>504</v>
      </c>
      <c r="E12" s="210"/>
      <c r="F12" s="211"/>
      <c r="G12" s="200" t="s">
        <v>505</v>
      </c>
      <c r="H12" s="200"/>
      <c r="I12" s="200"/>
    </row>
    <row r="13" spans="1:9" ht="35.25" customHeight="1">
      <c r="A13" s="200"/>
      <c r="B13" s="200"/>
      <c r="C13" s="200"/>
      <c r="D13" s="209" t="s">
        <v>506</v>
      </c>
      <c r="E13" s="210"/>
      <c r="F13" s="211"/>
      <c r="G13" s="200" t="s">
        <v>507</v>
      </c>
      <c r="H13" s="200"/>
      <c r="I13" s="200"/>
    </row>
    <row r="14" spans="1:9" ht="35.25" customHeight="1">
      <c r="A14" s="200"/>
      <c r="B14" s="200"/>
      <c r="C14" s="200" t="s">
        <v>339</v>
      </c>
      <c r="D14" s="200" t="s">
        <v>508</v>
      </c>
      <c r="E14" s="200"/>
      <c r="F14" s="200"/>
      <c r="G14" s="200" t="s">
        <v>509</v>
      </c>
      <c r="H14" s="200"/>
      <c r="I14" s="200"/>
    </row>
    <row r="15" spans="1:9" ht="35.25" customHeight="1">
      <c r="A15" s="200"/>
      <c r="B15" s="200"/>
      <c r="C15" s="200"/>
      <c r="D15" s="200" t="s">
        <v>510</v>
      </c>
      <c r="E15" s="200"/>
      <c r="F15" s="200"/>
      <c r="G15" s="200" t="s">
        <v>509</v>
      </c>
      <c r="H15" s="200"/>
      <c r="I15" s="200"/>
    </row>
    <row r="16" spans="1:9" ht="35.25" customHeight="1">
      <c r="A16" s="200"/>
      <c r="B16" s="200"/>
      <c r="C16" s="14" t="s">
        <v>341</v>
      </c>
      <c r="D16" s="200" t="s">
        <v>511</v>
      </c>
      <c r="E16" s="200"/>
      <c r="F16" s="200"/>
      <c r="G16" s="200" t="s">
        <v>512</v>
      </c>
      <c r="H16" s="200"/>
      <c r="I16" s="200"/>
    </row>
    <row r="17" spans="1:9" ht="35.25" customHeight="1">
      <c r="A17" s="200"/>
      <c r="B17" s="200"/>
      <c r="C17" s="14" t="s">
        <v>344</v>
      </c>
      <c r="D17" s="200" t="s">
        <v>513</v>
      </c>
      <c r="E17" s="200"/>
      <c r="F17" s="200"/>
      <c r="G17" s="200" t="s">
        <v>514</v>
      </c>
      <c r="H17" s="200"/>
      <c r="I17" s="200"/>
    </row>
    <row r="18" spans="1:9" ht="35.25" customHeight="1">
      <c r="A18" s="200"/>
      <c r="B18" s="200" t="s">
        <v>374</v>
      </c>
      <c r="C18" s="14" t="s">
        <v>347</v>
      </c>
      <c r="D18" s="200" t="s">
        <v>515</v>
      </c>
      <c r="E18" s="200"/>
      <c r="F18" s="200"/>
      <c r="G18" s="200" t="s">
        <v>364</v>
      </c>
      <c r="H18" s="200"/>
      <c r="I18" s="200"/>
    </row>
    <row r="19" spans="1:9" ht="35.25" customHeight="1">
      <c r="A19" s="200"/>
      <c r="B19" s="200"/>
      <c r="C19" s="14" t="s">
        <v>448</v>
      </c>
      <c r="D19" s="200" t="s">
        <v>516</v>
      </c>
      <c r="E19" s="200"/>
      <c r="F19" s="200"/>
      <c r="G19" s="200" t="s">
        <v>517</v>
      </c>
      <c r="H19" s="200"/>
      <c r="I19" s="200"/>
    </row>
    <row r="20" spans="1:9" ht="35.25" customHeight="1">
      <c r="A20" s="200"/>
      <c r="B20" s="14" t="s">
        <v>350</v>
      </c>
      <c r="C20" s="14" t="s">
        <v>351</v>
      </c>
      <c r="D20" s="200" t="s">
        <v>518</v>
      </c>
      <c r="E20" s="200"/>
      <c r="F20" s="200"/>
      <c r="G20" s="200" t="s">
        <v>353</v>
      </c>
      <c r="H20" s="200"/>
      <c r="I20" s="200"/>
    </row>
  </sheetData>
  <sheetProtection/>
  <mergeCells count="44">
    <mergeCell ref="A2:I2"/>
    <mergeCell ref="A3:I3"/>
    <mergeCell ref="A4:C4"/>
    <mergeCell ref="D4:I4"/>
    <mergeCell ref="A5:C5"/>
    <mergeCell ref="D5:E5"/>
    <mergeCell ref="F5:G5"/>
    <mergeCell ref="H5:I5"/>
    <mergeCell ref="F6:G6"/>
    <mergeCell ref="H6:I6"/>
    <mergeCell ref="F7:G7"/>
    <mergeCell ref="H7:I7"/>
    <mergeCell ref="F8:G8"/>
    <mergeCell ref="H8:I8"/>
    <mergeCell ref="G15:I15"/>
    <mergeCell ref="F9:G9"/>
    <mergeCell ref="H9:I9"/>
    <mergeCell ref="B10:I10"/>
    <mergeCell ref="D11:F11"/>
    <mergeCell ref="G11:I11"/>
    <mergeCell ref="D12:F12"/>
    <mergeCell ref="G12:I12"/>
    <mergeCell ref="A6:C9"/>
    <mergeCell ref="D6:E9"/>
    <mergeCell ref="G16:I16"/>
    <mergeCell ref="D17:F17"/>
    <mergeCell ref="G17:I17"/>
    <mergeCell ref="D18:F18"/>
    <mergeCell ref="G18:I18"/>
    <mergeCell ref="D13:F13"/>
    <mergeCell ref="G13:I13"/>
    <mergeCell ref="D14:F14"/>
    <mergeCell ref="G14:I14"/>
    <mergeCell ref="D15:F15"/>
    <mergeCell ref="D19:F19"/>
    <mergeCell ref="G19:I19"/>
    <mergeCell ref="D20:F20"/>
    <mergeCell ref="G20:I20"/>
    <mergeCell ref="A11:A20"/>
    <mergeCell ref="B12:B17"/>
    <mergeCell ref="B18:B19"/>
    <mergeCell ref="C12:C13"/>
    <mergeCell ref="C14:C15"/>
    <mergeCell ref="D16:F16"/>
  </mergeCell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I20"/>
  <sheetViews>
    <sheetView workbookViewId="0" topLeftCell="A1">
      <selection activeCell="K10" sqref="K10"/>
    </sheetView>
  </sheetViews>
  <sheetFormatPr defaultColWidth="12" defaultRowHeight="11.25"/>
  <cols>
    <col min="1" max="1" width="7.16015625" style="16" customWidth="1"/>
    <col min="2" max="2" width="12.83203125" style="16" customWidth="1"/>
    <col min="3" max="3" width="20.16015625" style="16" customWidth="1"/>
    <col min="4" max="4" width="12.83203125" style="16" customWidth="1"/>
    <col min="5" max="5" width="11.33203125" style="16" customWidth="1"/>
    <col min="6" max="6" width="9" style="16" customWidth="1"/>
    <col min="7" max="7" width="12.83203125" style="16" customWidth="1"/>
    <col min="8" max="8" width="10.33203125" style="16" customWidth="1"/>
    <col min="9" max="9" width="11.66015625" style="16" customWidth="1"/>
    <col min="10" max="16384" width="12" style="16" customWidth="1"/>
  </cols>
  <sheetData>
    <row r="1" ht="20.25">
      <c r="A1" s="17"/>
    </row>
    <row r="2" spans="1:9" ht="20.25">
      <c r="A2" s="206" t="s">
        <v>319</v>
      </c>
      <c r="B2" s="206"/>
      <c r="C2" s="206"/>
      <c r="D2" s="206"/>
      <c r="E2" s="206"/>
      <c r="F2" s="206"/>
      <c r="G2" s="206"/>
      <c r="H2" s="206"/>
      <c r="I2" s="206"/>
    </row>
    <row r="3" spans="1:9" ht="14.25">
      <c r="A3" s="207" t="s">
        <v>320</v>
      </c>
      <c r="B3" s="207"/>
      <c r="C3" s="207"/>
      <c r="D3" s="207"/>
      <c r="E3" s="207"/>
      <c r="F3" s="207"/>
      <c r="G3" s="207"/>
      <c r="H3" s="207"/>
      <c r="I3" s="207"/>
    </row>
    <row r="4" spans="1:9" ht="32.25" customHeight="1">
      <c r="A4" s="200" t="s">
        <v>321</v>
      </c>
      <c r="B4" s="200"/>
      <c r="C4" s="200"/>
      <c r="D4" s="200" t="s">
        <v>299</v>
      </c>
      <c r="E4" s="200"/>
      <c r="F4" s="200"/>
      <c r="G4" s="200"/>
      <c r="H4" s="200"/>
      <c r="I4" s="200"/>
    </row>
    <row r="5" spans="1:9" ht="34.5" customHeight="1">
      <c r="A5" s="200" t="s">
        <v>322</v>
      </c>
      <c r="B5" s="200"/>
      <c r="C5" s="200"/>
      <c r="D5" s="200" t="s">
        <v>502</v>
      </c>
      <c r="E5" s="200"/>
      <c r="F5" s="200" t="s">
        <v>323</v>
      </c>
      <c r="G5" s="200"/>
      <c r="H5" s="200" t="s">
        <v>502</v>
      </c>
      <c r="I5" s="200"/>
    </row>
    <row r="6" spans="1:9" ht="15.75" customHeight="1">
      <c r="A6" s="200" t="s">
        <v>324</v>
      </c>
      <c r="B6" s="200"/>
      <c r="C6" s="200"/>
      <c r="D6" s="200">
        <v>714.4</v>
      </c>
      <c r="E6" s="200"/>
      <c r="F6" s="204" t="s">
        <v>325</v>
      </c>
      <c r="G6" s="204"/>
      <c r="H6" s="200"/>
      <c r="I6" s="200"/>
    </row>
    <row r="7" spans="1:9" ht="15.75" customHeight="1">
      <c r="A7" s="200"/>
      <c r="B7" s="200"/>
      <c r="C7" s="200"/>
      <c r="D7" s="200"/>
      <c r="E7" s="200"/>
      <c r="F7" s="204" t="s">
        <v>326</v>
      </c>
      <c r="G7" s="204"/>
      <c r="H7" s="200"/>
      <c r="I7" s="200"/>
    </row>
    <row r="8" spans="1:9" ht="15.75" customHeight="1">
      <c r="A8" s="200"/>
      <c r="B8" s="200"/>
      <c r="C8" s="200"/>
      <c r="D8" s="200"/>
      <c r="E8" s="200"/>
      <c r="F8" s="200" t="s">
        <v>327</v>
      </c>
      <c r="G8" s="200"/>
      <c r="H8" s="205"/>
      <c r="I8" s="205"/>
    </row>
    <row r="9" spans="1:9" ht="15.75" customHeight="1">
      <c r="A9" s="200"/>
      <c r="B9" s="200"/>
      <c r="C9" s="200"/>
      <c r="D9" s="200"/>
      <c r="E9" s="200"/>
      <c r="F9" s="203" t="s">
        <v>328</v>
      </c>
      <c r="G9" s="204"/>
      <c r="H9" s="205">
        <v>714.4</v>
      </c>
      <c r="I9" s="205"/>
    </row>
    <row r="10" spans="1:9" ht="63" customHeight="1">
      <c r="A10" s="14" t="s">
        <v>329</v>
      </c>
      <c r="B10" s="204" t="s">
        <v>503</v>
      </c>
      <c r="C10" s="204"/>
      <c r="D10" s="204"/>
      <c r="E10" s="204"/>
      <c r="F10" s="204"/>
      <c r="G10" s="204"/>
      <c r="H10" s="204"/>
      <c r="I10" s="204"/>
    </row>
    <row r="11" spans="1:9" ht="30" customHeight="1">
      <c r="A11" s="200" t="s">
        <v>331</v>
      </c>
      <c r="B11" s="14" t="s">
        <v>332</v>
      </c>
      <c r="C11" s="14" t="s">
        <v>333</v>
      </c>
      <c r="D11" s="200" t="s">
        <v>334</v>
      </c>
      <c r="E11" s="200"/>
      <c r="F11" s="200"/>
      <c r="G11" s="200" t="s">
        <v>335</v>
      </c>
      <c r="H11" s="200"/>
      <c r="I11" s="200"/>
    </row>
    <row r="12" spans="1:9" ht="30" customHeight="1">
      <c r="A12" s="200"/>
      <c r="B12" s="200" t="s">
        <v>336</v>
      </c>
      <c r="C12" s="264" t="s">
        <v>337</v>
      </c>
      <c r="D12" s="209" t="s">
        <v>519</v>
      </c>
      <c r="E12" s="210"/>
      <c r="F12" s="211"/>
      <c r="G12" s="200" t="s">
        <v>520</v>
      </c>
      <c r="H12" s="200"/>
      <c r="I12" s="200"/>
    </row>
    <row r="13" spans="1:9" ht="30" customHeight="1">
      <c r="A13" s="200"/>
      <c r="B13" s="200"/>
      <c r="C13" s="266"/>
      <c r="D13" s="209" t="s">
        <v>521</v>
      </c>
      <c r="E13" s="210"/>
      <c r="F13" s="211"/>
      <c r="G13" s="200" t="s">
        <v>522</v>
      </c>
      <c r="H13" s="200"/>
      <c r="I13" s="200"/>
    </row>
    <row r="14" spans="1:9" ht="30" customHeight="1">
      <c r="A14" s="200"/>
      <c r="B14" s="200"/>
      <c r="C14" s="200" t="s">
        <v>339</v>
      </c>
      <c r="D14" s="200" t="s">
        <v>523</v>
      </c>
      <c r="E14" s="200"/>
      <c r="F14" s="200"/>
      <c r="G14" s="200" t="s">
        <v>466</v>
      </c>
      <c r="H14" s="200"/>
      <c r="I14" s="200"/>
    </row>
    <row r="15" spans="1:9" ht="30" customHeight="1">
      <c r="A15" s="200"/>
      <c r="B15" s="200"/>
      <c r="C15" s="200"/>
      <c r="D15" s="200" t="s">
        <v>524</v>
      </c>
      <c r="E15" s="200"/>
      <c r="F15" s="200"/>
      <c r="G15" s="201">
        <v>1</v>
      </c>
      <c r="H15" s="200"/>
      <c r="I15" s="200"/>
    </row>
    <row r="16" spans="1:9" ht="30" customHeight="1">
      <c r="A16" s="200"/>
      <c r="B16" s="200"/>
      <c r="C16" s="14" t="s">
        <v>341</v>
      </c>
      <c r="D16" s="200" t="s">
        <v>525</v>
      </c>
      <c r="E16" s="200"/>
      <c r="F16" s="200"/>
      <c r="G16" s="201">
        <v>1</v>
      </c>
      <c r="H16" s="200"/>
      <c r="I16" s="200"/>
    </row>
    <row r="17" spans="1:9" ht="29.25" customHeight="1">
      <c r="A17" s="200"/>
      <c r="B17" s="200"/>
      <c r="C17" s="14" t="s">
        <v>344</v>
      </c>
      <c r="D17" s="200" t="s">
        <v>526</v>
      </c>
      <c r="E17" s="200"/>
      <c r="F17" s="200"/>
      <c r="G17" s="200" t="s">
        <v>527</v>
      </c>
      <c r="H17" s="200"/>
      <c r="I17" s="200"/>
    </row>
    <row r="18" spans="1:9" ht="30" customHeight="1">
      <c r="A18" s="200"/>
      <c r="B18" s="200" t="s">
        <v>374</v>
      </c>
      <c r="C18" s="14" t="s">
        <v>347</v>
      </c>
      <c r="D18" s="200" t="s">
        <v>528</v>
      </c>
      <c r="E18" s="200"/>
      <c r="F18" s="200"/>
      <c r="G18" s="200" t="s">
        <v>364</v>
      </c>
      <c r="H18" s="200"/>
      <c r="I18" s="200"/>
    </row>
    <row r="19" spans="1:9" ht="30" customHeight="1">
      <c r="A19" s="200"/>
      <c r="B19" s="200"/>
      <c r="C19" s="14" t="s">
        <v>448</v>
      </c>
      <c r="D19" s="200" t="s">
        <v>516</v>
      </c>
      <c r="E19" s="200"/>
      <c r="F19" s="200"/>
      <c r="G19" s="200" t="s">
        <v>517</v>
      </c>
      <c r="H19" s="200"/>
      <c r="I19" s="200"/>
    </row>
    <row r="20" spans="1:9" ht="30" customHeight="1">
      <c r="A20" s="200"/>
      <c r="B20" s="14" t="s">
        <v>350</v>
      </c>
      <c r="C20" s="14" t="s">
        <v>351</v>
      </c>
      <c r="D20" s="200" t="s">
        <v>529</v>
      </c>
      <c r="E20" s="200"/>
      <c r="F20" s="200"/>
      <c r="G20" s="200" t="s">
        <v>353</v>
      </c>
      <c r="H20" s="200"/>
      <c r="I20" s="200"/>
    </row>
  </sheetData>
  <sheetProtection/>
  <mergeCells count="44">
    <mergeCell ref="A2:I2"/>
    <mergeCell ref="A3:I3"/>
    <mergeCell ref="A4:C4"/>
    <mergeCell ref="D4:I4"/>
    <mergeCell ref="A5:C5"/>
    <mergeCell ref="D5:E5"/>
    <mergeCell ref="F5:G5"/>
    <mergeCell ref="H5:I5"/>
    <mergeCell ref="F6:G6"/>
    <mergeCell ref="H6:I6"/>
    <mergeCell ref="F7:G7"/>
    <mergeCell ref="H7:I7"/>
    <mergeCell ref="F8:G8"/>
    <mergeCell ref="H8:I8"/>
    <mergeCell ref="G15:I15"/>
    <mergeCell ref="F9:G9"/>
    <mergeCell ref="H9:I9"/>
    <mergeCell ref="B10:I10"/>
    <mergeCell ref="D11:F11"/>
    <mergeCell ref="G11:I11"/>
    <mergeCell ref="D12:F12"/>
    <mergeCell ref="G12:I12"/>
    <mergeCell ref="A6:C9"/>
    <mergeCell ref="D6:E9"/>
    <mergeCell ref="G16:I16"/>
    <mergeCell ref="D17:F17"/>
    <mergeCell ref="G17:I17"/>
    <mergeCell ref="D18:F18"/>
    <mergeCell ref="G18:I18"/>
    <mergeCell ref="D13:F13"/>
    <mergeCell ref="G13:I13"/>
    <mergeCell ref="D14:F14"/>
    <mergeCell ref="G14:I14"/>
    <mergeCell ref="D15:F15"/>
    <mergeCell ref="D19:F19"/>
    <mergeCell ref="G19:I19"/>
    <mergeCell ref="D20:F20"/>
    <mergeCell ref="G20:I20"/>
    <mergeCell ref="A11:A20"/>
    <mergeCell ref="B12:B17"/>
    <mergeCell ref="B18:B19"/>
    <mergeCell ref="C12:C13"/>
    <mergeCell ref="C14:C15"/>
    <mergeCell ref="D16:F16"/>
  </mergeCells>
  <printOptions/>
  <pageMargins left="0.7" right="0.7" top="0.75" bottom="0.75" header="0.3" footer="0.3"/>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I20"/>
  <sheetViews>
    <sheetView workbookViewId="0" topLeftCell="A1">
      <selection activeCell="D5" sqref="D5:E5"/>
    </sheetView>
  </sheetViews>
  <sheetFormatPr defaultColWidth="12" defaultRowHeight="11.25"/>
  <cols>
    <col min="1" max="1" width="8.5" style="12" customWidth="1"/>
    <col min="2" max="2" width="12.83203125" style="12" customWidth="1"/>
    <col min="3" max="3" width="16.5" style="12" customWidth="1"/>
    <col min="4" max="4" width="11.83203125" style="12" customWidth="1"/>
    <col min="5" max="5" width="12.16015625" style="12" customWidth="1"/>
    <col min="6" max="6" width="10.66015625" style="12" customWidth="1"/>
    <col min="7" max="7" width="12.83203125" style="12" customWidth="1"/>
    <col min="8" max="8" width="9.33203125" style="12" customWidth="1"/>
    <col min="9" max="9" width="12.83203125" style="12" customWidth="1"/>
    <col min="10" max="16384" width="12" style="12" customWidth="1"/>
  </cols>
  <sheetData>
    <row r="1" ht="20.25">
      <c r="A1" s="13"/>
    </row>
    <row r="2" spans="1:9" ht="20.25">
      <c r="A2" s="206" t="s">
        <v>319</v>
      </c>
      <c r="B2" s="206"/>
      <c r="C2" s="206"/>
      <c r="D2" s="206"/>
      <c r="E2" s="206"/>
      <c r="F2" s="206"/>
      <c r="G2" s="206"/>
      <c r="H2" s="206"/>
      <c r="I2" s="206"/>
    </row>
    <row r="3" spans="1:9" ht="14.25">
      <c r="A3" s="208" t="s">
        <v>320</v>
      </c>
      <c r="B3" s="208"/>
      <c r="C3" s="208"/>
      <c r="D3" s="208"/>
      <c r="E3" s="208"/>
      <c r="F3" s="208"/>
      <c r="G3" s="208"/>
      <c r="H3" s="208"/>
      <c r="I3" s="208"/>
    </row>
    <row r="4" spans="1:9" ht="15.75" customHeight="1">
      <c r="A4" s="200" t="s">
        <v>321</v>
      </c>
      <c r="B4" s="200"/>
      <c r="C4" s="200"/>
      <c r="D4" s="200" t="s">
        <v>300</v>
      </c>
      <c r="E4" s="200"/>
      <c r="F4" s="200"/>
      <c r="G4" s="200"/>
      <c r="H4" s="200"/>
      <c r="I4" s="200"/>
    </row>
    <row r="5" spans="1:9" ht="34.5" customHeight="1">
      <c r="A5" s="200" t="s">
        <v>322</v>
      </c>
      <c r="B5" s="200"/>
      <c r="C5" s="200"/>
      <c r="D5" s="200" t="s">
        <v>502</v>
      </c>
      <c r="E5" s="200"/>
      <c r="F5" s="200" t="s">
        <v>323</v>
      </c>
      <c r="G5" s="200"/>
      <c r="H5" s="200" t="s">
        <v>502</v>
      </c>
      <c r="I5" s="200"/>
    </row>
    <row r="6" spans="1:9" ht="15.75" customHeight="1">
      <c r="A6" s="200" t="s">
        <v>324</v>
      </c>
      <c r="B6" s="200"/>
      <c r="C6" s="200"/>
      <c r="D6" s="200">
        <v>400</v>
      </c>
      <c r="E6" s="200"/>
      <c r="F6" s="204" t="s">
        <v>325</v>
      </c>
      <c r="G6" s="204"/>
      <c r="H6" s="200"/>
      <c r="I6" s="200"/>
    </row>
    <row r="7" spans="1:9" ht="15.75" customHeight="1">
      <c r="A7" s="200"/>
      <c r="B7" s="200"/>
      <c r="C7" s="200"/>
      <c r="D7" s="200"/>
      <c r="E7" s="200"/>
      <c r="F7" s="204" t="s">
        <v>354</v>
      </c>
      <c r="G7" s="204"/>
      <c r="H7" s="200"/>
      <c r="I7" s="200"/>
    </row>
    <row r="8" spans="1:9" ht="15.75" customHeight="1">
      <c r="A8" s="200"/>
      <c r="B8" s="200"/>
      <c r="C8" s="200"/>
      <c r="D8" s="200"/>
      <c r="E8" s="200"/>
      <c r="F8" s="200" t="s">
        <v>327</v>
      </c>
      <c r="G8" s="200"/>
      <c r="H8" s="205"/>
      <c r="I8" s="205"/>
    </row>
    <row r="9" spans="1:9" ht="15.75" customHeight="1">
      <c r="A9" s="200"/>
      <c r="B9" s="200"/>
      <c r="C9" s="200"/>
      <c r="D9" s="200"/>
      <c r="E9" s="200"/>
      <c r="F9" s="204" t="s">
        <v>355</v>
      </c>
      <c r="G9" s="204"/>
      <c r="H9" s="205">
        <v>400</v>
      </c>
      <c r="I9" s="205"/>
    </row>
    <row r="10" spans="1:9" ht="63" customHeight="1">
      <c r="A10" s="14" t="s">
        <v>329</v>
      </c>
      <c r="B10" s="204" t="s">
        <v>503</v>
      </c>
      <c r="C10" s="204"/>
      <c r="D10" s="204"/>
      <c r="E10" s="204"/>
      <c r="F10" s="204"/>
      <c r="G10" s="204"/>
      <c r="H10" s="204"/>
      <c r="I10" s="204"/>
    </row>
    <row r="11" spans="1:9" ht="30" customHeight="1">
      <c r="A11" s="200" t="s">
        <v>331</v>
      </c>
      <c r="B11" s="14" t="s">
        <v>332</v>
      </c>
      <c r="C11" s="14" t="s">
        <v>333</v>
      </c>
      <c r="D11" s="200" t="s">
        <v>334</v>
      </c>
      <c r="E11" s="200"/>
      <c r="F11" s="200"/>
      <c r="G11" s="200" t="s">
        <v>335</v>
      </c>
      <c r="H11" s="200"/>
      <c r="I11" s="200"/>
    </row>
    <row r="12" spans="1:9" ht="30" customHeight="1">
      <c r="A12" s="200"/>
      <c r="B12" s="200" t="s">
        <v>336</v>
      </c>
      <c r="C12" s="264" t="s">
        <v>337</v>
      </c>
      <c r="D12" s="209" t="s">
        <v>530</v>
      </c>
      <c r="E12" s="210"/>
      <c r="F12" s="211"/>
      <c r="G12" s="200" t="s">
        <v>531</v>
      </c>
      <c r="H12" s="200"/>
      <c r="I12" s="200"/>
    </row>
    <row r="13" spans="1:9" ht="30" customHeight="1">
      <c r="A13" s="200"/>
      <c r="B13" s="200"/>
      <c r="C13" s="266"/>
      <c r="D13" s="209" t="s">
        <v>532</v>
      </c>
      <c r="E13" s="210"/>
      <c r="F13" s="211"/>
      <c r="G13" s="200" t="s">
        <v>533</v>
      </c>
      <c r="H13" s="200"/>
      <c r="I13" s="200"/>
    </row>
    <row r="14" spans="1:9" ht="30" customHeight="1">
      <c r="A14" s="200"/>
      <c r="B14" s="200"/>
      <c r="C14" s="200" t="s">
        <v>339</v>
      </c>
      <c r="D14" s="200" t="s">
        <v>523</v>
      </c>
      <c r="E14" s="200"/>
      <c r="F14" s="200"/>
      <c r="G14" s="200" t="s">
        <v>466</v>
      </c>
      <c r="H14" s="200"/>
      <c r="I14" s="200"/>
    </row>
    <row r="15" spans="1:9" ht="30" customHeight="1">
      <c r="A15" s="200"/>
      <c r="B15" s="200"/>
      <c r="C15" s="200"/>
      <c r="D15" s="200" t="s">
        <v>524</v>
      </c>
      <c r="E15" s="200"/>
      <c r="F15" s="200"/>
      <c r="G15" s="201">
        <v>1</v>
      </c>
      <c r="H15" s="200"/>
      <c r="I15" s="200"/>
    </row>
    <row r="16" spans="1:9" ht="30" customHeight="1">
      <c r="A16" s="200"/>
      <c r="B16" s="200"/>
      <c r="C16" s="14" t="s">
        <v>341</v>
      </c>
      <c r="D16" s="200" t="s">
        <v>525</v>
      </c>
      <c r="E16" s="200"/>
      <c r="F16" s="200"/>
      <c r="G16" s="201">
        <v>1</v>
      </c>
      <c r="H16" s="200"/>
      <c r="I16" s="200"/>
    </row>
    <row r="17" spans="1:9" ht="30" customHeight="1">
      <c r="A17" s="200"/>
      <c r="B17" s="200"/>
      <c r="C17" s="14" t="s">
        <v>344</v>
      </c>
      <c r="D17" s="200" t="s">
        <v>534</v>
      </c>
      <c r="E17" s="200"/>
      <c r="F17" s="200"/>
      <c r="G17" s="200" t="s">
        <v>535</v>
      </c>
      <c r="H17" s="200"/>
      <c r="I17" s="200"/>
    </row>
    <row r="18" spans="1:9" ht="30" customHeight="1">
      <c r="A18" s="200"/>
      <c r="B18" s="200" t="s">
        <v>374</v>
      </c>
      <c r="C18" s="14" t="s">
        <v>347</v>
      </c>
      <c r="D18" s="200" t="s">
        <v>528</v>
      </c>
      <c r="E18" s="200"/>
      <c r="F18" s="200"/>
      <c r="G18" s="200" t="s">
        <v>364</v>
      </c>
      <c r="H18" s="200"/>
      <c r="I18" s="200"/>
    </row>
    <row r="19" spans="1:9" ht="30" customHeight="1">
      <c r="A19" s="200"/>
      <c r="B19" s="200"/>
      <c r="C19" s="14" t="s">
        <v>448</v>
      </c>
      <c r="D19" s="200" t="s">
        <v>516</v>
      </c>
      <c r="E19" s="200"/>
      <c r="F19" s="200"/>
      <c r="G19" s="200" t="s">
        <v>517</v>
      </c>
      <c r="H19" s="200"/>
      <c r="I19" s="200"/>
    </row>
    <row r="20" spans="1:9" ht="30" customHeight="1">
      <c r="A20" s="200"/>
      <c r="B20" s="14" t="s">
        <v>350</v>
      </c>
      <c r="C20" s="14" t="s">
        <v>351</v>
      </c>
      <c r="D20" s="200" t="s">
        <v>529</v>
      </c>
      <c r="E20" s="200"/>
      <c r="F20" s="200"/>
      <c r="G20" s="200" t="s">
        <v>353</v>
      </c>
      <c r="H20" s="200"/>
      <c r="I20" s="200"/>
    </row>
  </sheetData>
  <sheetProtection/>
  <mergeCells count="44">
    <mergeCell ref="A2:I2"/>
    <mergeCell ref="A3:I3"/>
    <mergeCell ref="A4:C4"/>
    <mergeCell ref="D4:I4"/>
    <mergeCell ref="A5:C5"/>
    <mergeCell ref="D5:E5"/>
    <mergeCell ref="F5:G5"/>
    <mergeCell ref="H5:I5"/>
    <mergeCell ref="F6:G6"/>
    <mergeCell ref="H6:I6"/>
    <mergeCell ref="F7:G7"/>
    <mergeCell ref="H7:I7"/>
    <mergeCell ref="F8:G8"/>
    <mergeCell ref="H8:I8"/>
    <mergeCell ref="G15:I15"/>
    <mergeCell ref="F9:G9"/>
    <mergeCell ref="H9:I9"/>
    <mergeCell ref="B10:I10"/>
    <mergeCell ref="D11:F11"/>
    <mergeCell ref="G11:I11"/>
    <mergeCell ref="D12:F12"/>
    <mergeCell ref="G12:I12"/>
    <mergeCell ref="A6:C9"/>
    <mergeCell ref="D6:E9"/>
    <mergeCell ref="G16:I16"/>
    <mergeCell ref="D17:F17"/>
    <mergeCell ref="G17:I17"/>
    <mergeCell ref="D18:F18"/>
    <mergeCell ref="G18:I18"/>
    <mergeCell ref="D13:F13"/>
    <mergeCell ref="G13:I13"/>
    <mergeCell ref="D14:F14"/>
    <mergeCell ref="G14:I14"/>
    <mergeCell ref="D15:F15"/>
    <mergeCell ref="D19:F19"/>
    <mergeCell ref="G19:I19"/>
    <mergeCell ref="D20:F20"/>
    <mergeCell ref="G20:I20"/>
    <mergeCell ref="A11:A20"/>
    <mergeCell ref="B12:B17"/>
    <mergeCell ref="B18:B19"/>
    <mergeCell ref="C12:C13"/>
    <mergeCell ref="C14:C15"/>
    <mergeCell ref="D16:F16"/>
  </mergeCells>
  <printOptions/>
  <pageMargins left="0.7" right="0.7" top="0.75" bottom="0.75" header="0.3" footer="0.3"/>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J16"/>
  <sheetViews>
    <sheetView zoomScaleSheetLayoutView="100" workbookViewId="0" topLeftCell="A1">
      <selection activeCell="D4" sqref="D4:E4"/>
    </sheetView>
  </sheetViews>
  <sheetFormatPr defaultColWidth="12" defaultRowHeight="11.25"/>
  <cols>
    <col min="1" max="8" width="12" style="9" customWidth="1"/>
    <col min="9" max="9" width="6.83203125" style="9" customWidth="1"/>
    <col min="10" max="10" width="107.5" style="9" customWidth="1"/>
    <col min="11" max="16384" width="12" style="9"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10" ht="18" customHeight="1">
      <c r="A3" s="272" t="s">
        <v>321</v>
      </c>
      <c r="B3" s="272"/>
      <c r="C3" s="272"/>
      <c r="D3" s="272" t="s">
        <v>303</v>
      </c>
      <c r="E3" s="272"/>
      <c r="F3" s="272"/>
      <c r="G3" s="272"/>
      <c r="H3" s="272"/>
      <c r="I3" s="272"/>
      <c r="J3" s="10"/>
    </row>
    <row r="4" spans="1:10" ht="45.75" customHeight="1">
      <c r="A4" s="272" t="s">
        <v>322</v>
      </c>
      <c r="B4" s="272"/>
      <c r="C4" s="272"/>
      <c r="D4" s="200" t="s">
        <v>502</v>
      </c>
      <c r="E4" s="200"/>
      <c r="F4" s="272" t="s">
        <v>323</v>
      </c>
      <c r="G4" s="272"/>
      <c r="H4" s="278" t="s">
        <v>536</v>
      </c>
      <c r="I4" s="280"/>
      <c r="J4" s="10"/>
    </row>
    <row r="5" spans="1:10" ht="24.75" customHeight="1">
      <c r="A5" s="272" t="s">
        <v>324</v>
      </c>
      <c r="B5" s="272"/>
      <c r="C5" s="272"/>
      <c r="D5" s="272">
        <v>0.3</v>
      </c>
      <c r="E5" s="272"/>
      <c r="F5" s="268" t="s">
        <v>325</v>
      </c>
      <c r="G5" s="268"/>
      <c r="H5" s="272"/>
      <c r="I5" s="272"/>
      <c r="J5" s="10"/>
    </row>
    <row r="6" spans="1:10" ht="24.75" customHeight="1">
      <c r="A6" s="272"/>
      <c r="B6" s="272"/>
      <c r="C6" s="272"/>
      <c r="D6" s="272"/>
      <c r="E6" s="272"/>
      <c r="F6" s="268" t="s">
        <v>537</v>
      </c>
      <c r="G6" s="268"/>
      <c r="H6" s="272"/>
      <c r="I6" s="272"/>
      <c r="J6" s="10"/>
    </row>
    <row r="7" spans="1:10" ht="24.75" customHeight="1">
      <c r="A7" s="272"/>
      <c r="B7" s="272"/>
      <c r="C7" s="272"/>
      <c r="D7" s="272"/>
      <c r="E7" s="272"/>
      <c r="F7" s="272" t="s">
        <v>327</v>
      </c>
      <c r="G7" s="272"/>
      <c r="H7" s="274"/>
      <c r="I7" s="274"/>
      <c r="J7" s="11"/>
    </row>
    <row r="8" spans="1:10" ht="24.75" customHeight="1">
      <c r="A8" s="272"/>
      <c r="B8" s="272"/>
      <c r="C8" s="272"/>
      <c r="D8" s="272"/>
      <c r="E8" s="272"/>
      <c r="F8" s="268" t="s">
        <v>538</v>
      </c>
      <c r="G8" s="268"/>
      <c r="H8" s="274">
        <v>0.3</v>
      </c>
      <c r="I8" s="274"/>
      <c r="J8" s="10"/>
    </row>
    <row r="9" spans="1:10" ht="53.25" customHeight="1">
      <c r="A9" s="2" t="s">
        <v>329</v>
      </c>
      <c r="B9" s="268" t="s">
        <v>539</v>
      </c>
      <c r="C9" s="268"/>
      <c r="D9" s="268"/>
      <c r="E9" s="268"/>
      <c r="F9" s="268"/>
      <c r="G9" s="268"/>
      <c r="H9" s="268"/>
      <c r="I9" s="268"/>
      <c r="J9" s="11"/>
    </row>
    <row r="10" spans="1:9" ht="36" customHeight="1">
      <c r="A10" s="272" t="s">
        <v>331</v>
      </c>
      <c r="B10" s="2" t="s">
        <v>332</v>
      </c>
      <c r="C10" s="2" t="s">
        <v>333</v>
      </c>
      <c r="D10" s="272" t="s">
        <v>334</v>
      </c>
      <c r="E10" s="272"/>
      <c r="F10" s="272"/>
      <c r="G10" s="272" t="s">
        <v>335</v>
      </c>
      <c r="H10" s="272"/>
      <c r="I10" s="272"/>
    </row>
    <row r="11" spans="1:9" ht="36" customHeight="1">
      <c r="A11" s="272"/>
      <c r="B11" s="272" t="s">
        <v>336</v>
      </c>
      <c r="C11" s="2" t="s">
        <v>337</v>
      </c>
      <c r="D11" s="275" t="s">
        <v>540</v>
      </c>
      <c r="E11" s="276"/>
      <c r="F11" s="277"/>
      <c r="G11" s="278" t="s">
        <v>520</v>
      </c>
      <c r="H11" s="279"/>
      <c r="I11" s="280"/>
    </row>
    <row r="12" spans="1:9" ht="36" customHeight="1">
      <c r="A12" s="272"/>
      <c r="B12" s="272"/>
      <c r="C12" s="2" t="s">
        <v>339</v>
      </c>
      <c r="D12" s="268" t="s">
        <v>541</v>
      </c>
      <c r="E12" s="268"/>
      <c r="F12" s="268"/>
      <c r="G12" s="273">
        <v>1</v>
      </c>
      <c r="H12" s="272"/>
      <c r="I12" s="272"/>
    </row>
    <row r="13" spans="1:9" ht="36" customHeight="1">
      <c r="A13" s="272"/>
      <c r="B13" s="272"/>
      <c r="C13" s="2" t="s">
        <v>341</v>
      </c>
      <c r="D13" s="268" t="s">
        <v>542</v>
      </c>
      <c r="E13" s="268"/>
      <c r="F13" s="268"/>
      <c r="G13" s="273" t="s">
        <v>360</v>
      </c>
      <c r="H13" s="272"/>
      <c r="I13" s="272"/>
    </row>
    <row r="14" spans="1:9" ht="36" customHeight="1">
      <c r="A14" s="272"/>
      <c r="B14" s="272"/>
      <c r="C14" s="2" t="s">
        <v>344</v>
      </c>
      <c r="D14" s="268" t="s">
        <v>543</v>
      </c>
      <c r="E14" s="268"/>
      <c r="F14" s="268"/>
      <c r="G14" s="272" t="s">
        <v>544</v>
      </c>
      <c r="H14" s="272"/>
      <c r="I14" s="272"/>
    </row>
    <row r="15" spans="1:9" ht="45" customHeight="1">
      <c r="A15" s="272"/>
      <c r="B15" s="3" t="s">
        <v>346</v>
      </c>
      <c r="C15" s="2" t="s">
        <v>383</v>
      </c>
      <c r="D15" s="268" t="s">
        <v>545</v>
      </c>
      <c r="E15" s="268"/>
      <c r="F15" s="268"/>
      <c r="G15" s="269" t="s">
        <v>385</v>
      </c>
      <c r="H15" s="270"/>
      <c r="I15" s="271"/>
    </row>
    <row r="16" spans="1:9" ht="45" customHeight="1">
      <c r="A16" s="272"/>
      <c r="B16" s="2" t="s">
        <v>350</v>
      </c>
      <c r="C16" s="2" t="s">
        <v>351</v>
      </c>
      <c r="D16" s="268" t="s">
        <v>546</v>
      </c>
      <c r="E16" s="268"/>
      <c r="F16" s="268"/>
      <c r="G16" s="272" t="s">
        <v>353</v>
      </c>
      <c r="H16" s="272"/>
      <c r="I16" s="272"/>
    </row>
    <row r="37" ht="13.5" customHeight="1"/>
    <row r="65" ht="13.5" customHeight="1"/>
    <row r="108" ht="13.5" customHeight="1"/>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2" max="3" width="13.33203125" style="0" customWidth="1"/>
    <col min="4" max="4" width="13.16015625" style="0" customWidth="1"/>
    <col min="5" max="5" width="11.83203125" style="0" customWidth="1"/>
    <col min="9" max="9" width="16.16015625" style="0" customWidth="1"/>
  </cols>
  <sheetData>
    <row r="1" spans="1:9" ht="20.25">
      <c r="A1" s="281" t="s">
        <v>319</v>
      </c>
      <c r="B1" s="281"/>
      <c r="C1" s="281"/>
      <c r="D1" s="281"/>
      <c r="E1" s="281"/>
      <c r="F1" s="281"/>
      <c r="G1" s="281"/>
      <c r="H1" s="281"/>
      <c r="I1" s="281"/>
    </row>
    <row r="2" spans="1:9" ht="15" customHeight="1">
      <c r="A2" s="282" t="s">
        <v>320</v>
      </c>
      <c r="B2" s="282"/>
      <c r="C2" s="282"/>
      <c r="D2" s="282"/>
      <c r="E2" s="282"/>
      <c r="F2" s="282"/>
      <c r="G2" s="282"/>
      <c r="H2" s="282"/>
      <c r="I2" s="282"/>
    </row>
    <row r="3" spans="1:9" ht="21" customHeight="1">
      <c r="A3" s="272" t="s">
        <v>321</v>
      </c>
      <c r="B3" s="272"/>
      <c r="C3" s="272"/>
      <c r="D3" s="272" t="s">
        <v>316</v>
      </c>
      <c r="E3" s="272"/>
      <c r="F3" s="272"/>
      <c r="G3" s="272"/>
      <c r="H3" s="272"/>
      <c r="I3" s="272"/>
    </row>
    <row r="4" spans="1:9" ht="52.5" customHeight="1">
      <c r="A4" s="272" t="s">
        <v>322</v>
      </c>
      <c r="B4" s="272"/>
      <c r="C4" s="272"/>
      <c r="D4" s="200" t="s">
        <v>502</v>
      </c>
      <c r="E4" s="200"/>
      <c r="F4" s="272" t="s">
        <v>323</v>
      </c>
      <c r="G4" s="272"/>
      <c r="H4" s="278" t="s">
        <v>536</v>
      </c>
      <c r="I4" s="280"/>
    </row>
    <row r="5" spans="1:9" ht="21" customHeight="1">
      <c r="A5" s="272" t="s">
        <v>324</v>
      </c>
      <c r="B5" s="272"/>
      <c r="C5" s="272"/>
      <c r="D5" s="272">
        <v>23</v>
      </c>
      <c r="E5" s="272"/>
      <c r="F5" s="268" t="s">
        <v>325</v>
      </c>
      <c r="G5" s="268"/>
      <c r="H5" s="272"/>
      <c r="I5" s="272"/>
    </row>
    <row r="6" spans="1:9" ht="21" customHeight="1">
      <c r="A6" s="272"/>
      <c r="B6" s="272"/>
      <c r="C6" s="272"/>
      <c r="D6" s="272"/>
      <c r="E6" s="272"/>
      <c r="F6" s="268" t="s">
        <v>537</v>
      </c>
      <c r="G6" s="268"/>
      <c r="H6" s="272"/>
      <c r="I6" s="272"/>
    </row>
    <row r="7" spans="1:9" ht="21" customHeight="1">
      <c r="A7" s="272"/>
      <c r="B7" s="272"/>
      <c r="C7" s="272"/>
      <c r="D7" s="272"/>
      <c r="E7" s="272"/>
      <c r="F7" s="272" t="s">
        <v>327</v>
      </c>
      <c r="G7" s="272"/>
      <c r="H7" s="274"/>
      <c r="I7" s="274"/>
    </row>
    <row r="8" spans="1:9" ht="21" customHeight="1">
      <c r="A8" s="272"/>
      <c r="B8" s="272"/>
      <c r="C8" s="272"/>
      <c r="D8" s="272"/>
      <c r="E8" s="272"/>
      <c r="F8" s="268" t="s">
        <v>538</v>
      </c>
      <c r="G8" s="268"/>
      <c r="H8" s="274">
        <v>23</v>
      </c>
      <c r="I8" s="274"/>
    </row>
    <row r="9" spans="1:9" ht="57" customHeight="1">
      <c r="A9" s="2" t="s">
        <v>329</v>
      </c>
      <c r="B9" s="286" t="s">
        <v>547</v>
      </c>
      <c r="C9" s="286"/>
      <c r="D9" s="286"/>
      <c r="E9" s="286"/>
      <c r="F9" s="286"/>
      <c r="G9" s="286"/>
      <c r="H9" s="286"/>
      <c r="I9" s="286"/>
    </row>
    <row r="10" spans="1:9" ht="21" customHeight="1">
      <c r="A10" s="272" t="s">
        <v>331</v>
      </c>
      <c r="B10" s="2" t="s">
        <v>332</v>
      </c>
      <c r="C10" s="2" t="s">
        <v>333</v>
      </c>
      <c r="D10" s="272" t="s">
        <v>334</v>
      </c>
      <c r="E10" s="272"/>
      <c r="F10" s="272"/>
      <c r="G10" s="272" t="s">
        <v>335</v>
      </c>
      <c r="H10" s="272"/>
      <c r="I10" s="272"/>
    </row>
    <row r="11" spans="1:9" ht="21" customHeight="1">
      <c r="A11" s="272"/>
      <c r="B11" s="272" t="s">
        <v>336</v>
      </c>
      <c r="C11" s="2" t="s">
        <v>337</v>
      </c>
      <c r="D11" s="275" t="s">
        <v>548</v>
      </c>
      <c r="E11" s="276"/>
      <c r="F11" s="277"/>
      <c r="G11" s="287" t="s">
        <v>549</v>
      </c>
      <c r="H11" s="288"/>
      <c r="I11" s="289"/>
    </row>
    <row r="12" spans="1:9" ht="21" customHeight="1">
      <c r="A12" s="272"/>
      <c r="B12" s="272"/>
      <c r="C12" s="2" t="s">
        <v>339</v>
      </c>
      <c r="D12" s="283" t="s">
        <v>550</v>
      </c>
      <c r="E12" s="284"/>
      <c r="F12" s="285"/>
      <c r="G12" s="272" t="s">
        <v>551</v>
      </c>
      <c r="H12" s="272"/>
      <c r="I12" s="272"/>
    </row>
    <row r="13" spans="1:9" ht="21" customHeight="1">
      <c r="A13" s="272"/>
      <c r="B13" s="272"/>
      <c r="C13" s="2" t="s">
        <v>341</v>
      </c>
      <c r="D13" s="268" t="s">
        <v>552</v>
      </c>
      <c r="E13" s="268"/>
      <c r="F13" s="268"/>
      <c r="G13" s="272" t="s">
        <v>353</v>
      </c>
      <c r="H13" s="272"/>
      <c r="I13" s="272"/>
    </row>
    <row r="14" spans="1:9" ht="21" customHeight="1">
      <c r="A14" s="272"/>
      <c r="B14" s="272"/>
      <c r="C14" s="2" t="s">
        <v>344</v>
      </c>
      <c r="D14" s="268" t="s">
        <v>553</v>
      </c>
      <c r="E14" s="268"/>
      <c r="F14" s="268"/>
      <c r="G14" s="272" t="s">
        <v>554</v>
      </c>
      <c r="H14" s="272"/>
      <c r="I14" s="272"/>
    </row>
    <row r="15" spans="1:9" ht="39.75" customHeight="1">
      <c r="A15" s="272"/>
      <c r="B15" s="3" t="s">
        <v>346</v>
      </c>
      <c r="C15" s="2" t="s">
        <v>383</v>
      </c>
      <c r="D15" s="268" t="s">
        <v>555</v>
      </c>
      <c r="E15" s="268"/>
      <c r="F15" s="268"/>
      <c r="G15" s="269" t="s">
        <v>556</v>
      </c>
      <c r="H15" s="270"/>
      <c r="I15" s="271"/>
    </row>
    <row r="16" spans="1:9" ht="39.75" customHeight="1">
      <c r="A16" s="272"/>
      <c r="B16" s="2" t="s">
        <v>350</v>
      </c>
      <c r="C16" s="2" t="s">
        <v>351</v>
      </c>
      <c r="D16" s="268" t="s">
        <v>557</v>
      </c>
      <c r="E16" s="268"/>
      <c r="F16" s="268"/>
      <c r="G16" s="272" t="s">
        <v>353</v>
      </c>
      <c r="H16" s="272"/>
      <c r="I16" s="272"/>
    </row>
    <row r="17" ht="21" customHeight="1"/>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I17"/>
  <sheetViews>
    <sheetView zoomScaleSheetLayoutView="100" workbookViewId="0" topLeftCell="A1">
      <selection activeCell="D4" sqref="D4:E4"/>
    </sheetView>
  </sheetViews>
  <sheetFormatPr defaultColWidth="9.33203125" defaultRowHeight="11.25"/>
  <cols>
    <col min="1" max="1" width="14.5" style="0" customWidth="1"/>
    <col min="3" max="3" width="11.83203125" style="0" customWidth="1"/>
    <col min="5" max="5" width="14" style="0" customWidth="1"/>
    <col min="7" max="7" width="10.160156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24.75" customHeight="1">
      <c r="A3" s="272" t="s">
        <v>321</v>
      </c>
      <c r="B3" s="272"/>
      <c r="C3" s="272"/>
      <c r="D3" s="272" t="s">
        <v>264</v>
      </c>
      <c r="E3" s="272"/>
      <c r="F3" s="272"/>
      <c r="G3" s="272"/>
      <c r="H3" s="272"/>
      <c r="I3" s="272"/>
    </row>
    <row r="4" spans="1:9" ht="46.5" customHeight="1">
      <c r="A4" s="272" t="s">
        <v>322</v>
      </c>
      <c r="B4" s="272"/>
      <c r="C4" s="272"/>
      <c r="D4" s="200" t="s">
        <v>502</v>
      </c>
      <c r="E4" s="200"/>
      <c r="F4" s="272" t="s">
        <v>323</v>
      </c>
      <c r="G4" s="272"/>
      <c r="H4" s="278" t="s">
        <v>536</v>
      </c>
      <c r="I4" s="280"/>
    </row>
    <row r="5" spans="1:9" ht="22.5" customHeight="1">
      <c r="A5" s="272" t="s">
        <v>324</v>
      </c>
      <c r="B5" s="272"/>
      <c r="C5" s="272"/>
      <c r="D5" s="272">
        <v>240</v>
      </c>
      <c r="E5" s="272"/>
      <c r="F5" s="268" t="s">
        <v>325</v>
      </c>
      <c r="G5" s="268"/>
      <c r="H5" s="272"/>
      <c r="I5" s="272"/>
    </row>
    <row r="6" spans="1:9" ht="22.5" customHeight="1">
      <c r="A6" s="272"/>
      <c r="B6" s="272"/>
      <c r="C6" s="272"/>
      <c r="D6" s="272"/>
      <c r="E6" s="272"/>
      <c r="F6" s="268" t="s">
        <v>537</v>
      </c>
      <c r="G6" s="268"/>
      <c r="H6" s="272"/>
      <c r="I6" s="272"/>
    </row>
    <row r="7" spans="1:9" ht="22.5" customHeight="1">
      <c r="A7" s="272"/>
      <c r="B7" s="272"/>
      <c r="C7" s="272"/>
      <c r="D7" s="272"/>
      <c r="E7" s="272"/>
      <c r="F7" s="272" t="s">
        <v>327</v>
      </c>
      <c r="G7" s="272"/>
      <c r="H7" s="274"/>
      <c r="I7" s="274"/>
    </row>
    <row r="8" spans="1:9" ht="22.5" customHeight="1">
      <c r="A8" s="272"/>
      <c r="B8" s="272"/>
      <c r="C8" s="272"/>
      <c r="D8" s="272"/>
      <c r="E8" s="272"/>
      <c r="F8" s="268" t="s">
        <v>538</v>
      </c>
      <c r="G8" s="268"/>
      <c r="H8" s="274">
        <v>240</v>
      </c>
      <c r="I8" s="274"/>
    </row>
    <row r="9" spans="1:9" ht="66.75" customHeight="1">
      <c r="A9" s="2" t="s">
        <v>329</v>
      </c>
      <c r="B9" s="286" t="s">
        <v>558</v>
      </c>
      <c r="C9" s="286"/>
      <c r="D9" s="286"/>
      <c r="E9" s="286"/>
      <c r="F9" s="286"/>
      <c r="G9" s="286"/>
      <c r="H9" s="286"/>
      <c r="I9" s="286"/>
    </row>
    <row r="10" spans="1:9" ht="27">
      <c r="A10" s="272" t="s">
        <v>331</v>
      </c>
      <c r="B10" s="2" t="s">
        <v>332</v>
      </c>
      <c r="C10" s="2" t="s">
        <v>333</v>
      </c>
      <c r="D10" s="272" t="s">
        <v>334</v>
      </c>
      <c r="E10" s="272"/>
      <c r="F10" s="272"/>
      <c r="G10" s="272" t="s">
        <v>335</v>
      </c>
      <c r="H10" s="272"/>
      <c r="I10" s="272"/>
    </row>
    <row r="11" spans="1:9" ht="13.5">
      <c r="A11" s="272"/>
      <c r="B11" s="272" t="s">
        <v>336</v>
      </c>
      <c r="C11" s="2" t="s">
        <v>337</v>
      </c>
      <c r="D11" s="275" t="s">
        <v>559</v>
      </c>
      <c r="E11" s="276"/>
      <c r="F11" s="277"/>
      <c r="G11" s="287" t="s">
        <v>560</v>
      </c>
      <c r="H11" s="288"/>
      <c r="I11" s="289"/>
    </row>
    <row r="12" spans="1:9" ht="13.5">
      <c r="A12" s="272"/>
      <c r="B12" s="272"/>
      <c r="C12" s="2" t="s">
        <v>337</v>
      </c>
      <c r="D12" s="290" t="s">
        <v>561</v>
      </c>
      <c r="E12" s="291"/>
      <c r="F12" s="292"/>
      <c r="G12" s="287" t="s">
        <v>562</v>
      </c>
      <c r="H12" s="288"/>
      <c r="I12" s="289"/>
    </row>
    <row r="13" spans="1:9" ht="13.5">
      <c r="A13" s="272"/>
      <c r="B13" s="272"/>
      <c r="C13" s="2" t="s">
        <v>339</v>
      </c>
      <c r="D13" s="268" t="s">
        <v>563</v>
      </c>
      <c r="E13" s="268"/>
      <c r="F13" s="268"/>
      <c r="G13" s="273">
        <v>1</v>
      </c>
      <c r="H13" s="272"/>
      <c r="I13" s="272"/>
    </row>
    <row r="14" spans="1:9" ht="13.5">
      <c r="A14" s="272"/>
      <c r="B14" s="272"/>
      <c r="C14" s="2" t="s">
        <v>341</v>
      </c>
      <c r="D14" s="268" t="s">
        <v>564</v>
      </c>
      <c r="E14" s="268"/>
      <c r="F14" s="268"/>
      <c r="G14" s="273">
        <v>1</v>
      </c>
      <c r="H14" s="272"/>
      <c r="I14" s="272"/>
    </row>
    <row r="15" spans="1:9" ht="13.5">
      <c r="A15" s="272"/>
      <c r="B15" s="272"/>
      <c r="C15" s="2" t="s">
        <v>344</v>
      </c>
      <c r="D15" s="268" t="s">
        <v>565</v>
      </c>
      <c r="E15" s="268"/>
      <c r="F15" s="268"/>
      <c r="G15" s="272" t="s">
        <v>566</v>
      </c>
      <c r="H15" s="272"/>
      <c r="I15" s="272"/>
    </row>
    <row r="16" spans="1:9" ht="27">
      <c r="A16" s="272"/>
      <c r="B16" s="3" t="s">
        <v>346</v>
      </c>
      <c r="C16" s="2" t="s">
        <v>383</v>
      </c>
      <c r="D16" s="268" t="s">
        <v>567</v>
      </c>
      <c r="E16" s="268"/>
      <c r="F16" s="268"/>
      <c r="G16" s="269" t="s">
        <v>568</v>
      </c>
      <c r="H16" s="270"/>
      <c r="I16" s="271"/>
    </row>
    <row r="17" spans="1:9" ht="40.5">
      <c r="A17" s="272"/>
      <c r="B17" s="2" t="s">
        <v>350</v>
      </c>
      <c r="C17" s="2" t="s">
        <v>351</v>
      </c>
      <c r="D17" s="268" t="s">
        <v>518</v>
      </c>
      <c r="E17" s="268"/>
      <c r="F17" s="268"/>
      <c r="G17" s="272" t="s">
        <v>353</v>
      </c>
      <c r="H17" s="272"/>
      <c r="I17" s="272"/>
    </row>
  </sheetData>
  <sheetProtection/>
  <mergeCells count="37">
    <mergeCell ref="A1:I1"/>
    <mergeCell ref="A2:I2"/>
    <mergeCell ref="A3:C3"/>
    <mergeCell ref="D3:I3"/>
    <mergeCell ref="A4:C4"/>
    <mergeCell ref="D4:E4"/>
    <mergeCell ref="F4:G4"/>
    <mergeCell ref="H4:I4"/>
    <mergeCell ref="F5:G5"/>
    <mergeCell ref="H5:I5"/>
    <mergeCell ref="F6:G6"/>
    <mergeCell ref="H6:I6"/>
    <mergeCell ref="F7:G7"/>
    <mergeCell ref="H7:I7"/>
    <mergeCell ref="F8:G8"/>
    <mergeCell ref="H8:I8"/>
    <mergeCell ref="B9:I9"/>
    <mergeCell ref="D10:F10"/>
    <mergeCell ref="G10:I10"/>
    <mergeCell ref="D11:F11"/>
    <mergeCell ref="G11:I11"/>
    <mergeCell ref="D12:F12"/>
    <mergeCell ref="G12:I12"/>
    <mergeCell ref="D13:F13"/>
    <mergeCell ref="G13:I13"/>
    <mergeCell ref="D14:F14"/>
    <mergeCell ref="G14:I14"/>
    <mergeCell ref="A10:A17"/>
    <mergeCell ref="B11:B15"/>
    <mergeCell ref="A5:C8"/>
    <mergeCell ref="D5:E8"/>
    <mergeCell ref="D15:F15"/>
    <mergeCell ref="G15:I15"/>
    <mergeCell ref="D16:F16"/>
    <mergeCell ref="G16:I16"/>
    <mergeCell ref="D17:F17"/>
    <mergeCell ref="G17:I17"/>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Q77"/>
  <sheetViews>
    <sheetView showGridLines="0" showZeros="0" workbookViewId="0" topLeftCell="A1">
      <selection activeCell="F5" sqref="F5"/>
    </sheetView>
  </sheetViews>
  <sheetFormatPr defaultColWidth="9.16015625" defaultRowHeight="11.25"/>
  <cols>
    <col min="1" max="1" width="21.16015625" style="0" customWidth="1"/>
    <col min="2" max="2" width="16.66015625" style="0" customWidth="1"/>
    <col min="3" max="3" width="56.83203125" style="0" customWidth="1"/>
    <col min="4" max="4" width="22.33203125" style="0" customWidth="1"/>
    <col min="5" max="5" width="21.33203125" style="0" customWidth="1"/>
    <col min="6" max="6" width="20.16015625" style="0" customWidth="1"/>
    <col min="7" max="7" width="13.83203125" style="0" customWidth="1"/>
    <col min="8" max="8" width="7.16015625" style="0" customWidth="1"/>
    <col min="9" max="9" width="11.83203125" style="0" customWidth="1"/>
    <col min="10" max="11" width="7.16015625" style="0" customWidth="1"/>
    <col min="12" max="251" width="8" style="0" customWidth="1"/>
  </cols>
  <sheetData>
    <row r="1" spans="1:251" ht="30.75" customHeight="1">
      <c r="A1" s="45"/>
      <c r="B1" s="121"/>
      <c r="C1" s="121"/>
      <c r="D1" s="121"/>
      <c r="E1" s="121"/>
      <c r="F1" s="121"/>
      <c r="G1" s="121"/>
      <c r="H1" s="121"/>
      <c r="I1" s="121"/>
      <c r="J1" s="121"/>
      <c r="K1" s="125" t="s">
        <v>97</v>
      </c>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row>
    <row r="2" spans="1:251" ht="45.75" customHeight="1">
      <c r="A2" s="47" t="s">
        <v>98</v>
      </c>
      <c r="B2" s="47"/>
      <c r="C2" s="47"/>
      <c r="D2" s="47"/>
      <c r="E2" s="47"/>
      <c r="F2" s="47"/>
      <c r="G2" s="47"/>
      <c r="H2" s="47"/>
      <c r="I2" s="47"/>
      <c r="J2" s="47"/>
      <c r="K2" s="47"/>
      <c r="L2" s="126"/>
      <c r="M2" s="127"/>
      <c r="N2" s="127"/>
      <c r="O2" s="127"/>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row>
    <row r="3" spans="1:251" ht="33" customHeight="1">
      <c r="A3" s="155" t="s">
        <v>2</v>
      </c>
      <c r="F3" s="122"/>
      <c r="G3" s="122"/>
      <c r="H3" s="122"/>
      <c r="I3" s="122"/>
      <c r="J3" s="122"/>
      <c r="K3" s="50" t="s">
        <v>3</v>
      </c>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ht="61.5" customHeight="1">
      <c r="A4" s="123" t="s">
        <v>99</v>
      </c>
      <c r="B4" s="29" t="s">
        <v>66</v>
      </c>
      <c r="C4" s="29" t="s">
        <v>100</v>
      </c>
      <c r="D4" s="87" t="s">
        <v>101</v>
      </c>
      <c r="E4" s="87" t="s">
        <v>102</v>
      </c>
      <c r="F4" s="31" t="s">
        <v>103</v>
      </c>
      <c r="G4" s="31" t="s">
        <v>104</v>
      </c>
      <c r="H4" s="31" t="s">
        <v>105</v>
      </c>
      <c r="I4" s="31" t="s">
        <v>106</v>
      </c>
      <c r="J4" s="31" t="s">
        <v>107</v>
      </c>
      <c r="K4" s="31" t="s">
        <v>108</v>
      </c>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row>
    <row r="5" spans="1:251" ht="45" customHeight="1">
      <c r="A5" s="57"/>
      <c r="B5" s="57"/>
      <c r="C5" s="124" t="s">
        <v>74</v>
      </c>
      <c r="D5" s="33">
        <f>E5+F5</f>
        <v>26704.43</v>
      </c>
      <c r="E5" s="33">
        <f>E6</f>
        <v>2904.45</v>
      </c>
      <c r="F5" s="33">
        <f>F6</f>
        <v>23799.98</v>
      </c>
      <c r="G5" s="33"/>
      <c r="H5" s="33"/>
      <c r="I5" s="33"/>
      <c r="J5" s="129"/>
      <c r="K5" s="33"/>
      <c r="L5" s="130"/>
      <c r="M5" s="131"/>
      <c r="N5" s="132"/>
      <c r="O5" s="132"/>
      <c r="P5" s="56"/>
      <c r="Q5" s="56"/>
      <c r="R5" s="56"/>
      <c r="S5" s="56"/>
      <c r="T5" s="56"/>
      <c r="U5" s="56"/>
      <c r="V5" s="56"/>
      <c r="W5" s="56"/>
      <c r="X5" s="56"/>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spans="1:12" ht="45" customHeight="1">
      <c r="A6" s="57"/>
      <c r="B6" s="57" t="s">
        <v>91</v>
      </c>
      <c r="C6" s="124" t="s">
        <v>92</v>
      </c>
      <c r="D6" s="33">
        <f>D14+D7</f>
        <v>26704.43</v>
      </c>
      <c r="E6" s="33">
        <f>E14+E7</f>
        <v>2904.45</v>
      </c>
      <c r="F6" s="33">
        <f>F14+F7</f>
        <v>23799.98</v>
      </c>
      <c r="G6" s="33"/>
      <c r="H6" s="33"/>
      <c r="I6" s="33"/>
      <c r="J6" s="129"/>
      <c r="K6" s="33"/>
      <c r="L6" s="16"/>
    </row>
    <row r="7" spans="1:251" ht="45" customHeight="1">
      <c r="A7" s="57"/>
      <c r="B7" s="57" t="s">
        <v>109</v>
      </c>
      <c r="C7" s="124" t="s">
        <v>94</v>
      </c>
      <c r="D7" s="33">
        <f aca="true" t="shared" si="0" ref="D7:D13">E7+F7</f>
        <v>6975.110000000001</v>
      </c>
      <c r="E7" s="33">
        <f>SUM(E8:E13)</f>
        <v>2904.45</v>
      </c>
      <c r="F7" s="33">
        <f>SUM(F8:F13)</f>
        <v>4070.6600000000003</v>
      </c>
      <c r="G7" s="33"/>
      <c r="H7" s="33"/>
      <c r="I7" s="33"/>
      <c r="J7" s="129"/>
      <c r="K7" s="33"/>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row>
    <row r="8" spans="1:251" ht="45" customHeight="1">
      <c r="A8" s="57" t="s">
        <v>110</v>
      </c>
      <c r="B8" s="57" t="s">
        <v>109</v>
      </c>
      <c r="C8" s="124" t="s">
        <v>111</v>
      </c>
      <c r="D8" s="33">
        <f t="shared" si="0"/>
        <v>2904.45</v>
      </c>
      <c r="E8" s="33">
        <v>2904.45</v>
      </c>
      <c r="F8" s="33"/>
      <c r="G8" s="33"/>
      <c r="H8" s="33"/>
      <c r="I8" s="33"/>
      <c r="J8" s="129"/>
      <c r="K8" s="33"/>
      <c r="N8" s="16"/>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row>
    <row r="9" spans="1:251" ht="45" customHeight="1">
      <c r="A9" s="57" t="s">
        <v>112</v>
      </c>
      <c r="B9" s="57" t="s">
        <v>109</v>
      </c>
      <c r="C9" s="124" t="s">
        <v>113</v>
      </c>
      <c r="D9" s="33">
        <f t="shared" si="0"/>
        <v>2326.26</v>
      </c>
      <c r="E9" s="33"/>
      <c r="F9" s="33">
        <v>2326.26</v>
      </c>
      <c r="G9" s="33"/>
      <c r="H9" s="33"/>
      <c r="I9" s="33"/>
      <c r="J9" s="129"/>
      <c r="K9" s="33"/>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row>
    <row r="10" spans="1:251" ht="45" customHeight="1">
      <c r="A10" s="57" t="s">
        <v>114</v>
      </c>
      <c r="B10" s="57" t="s">
        <v>109</v>
      </c>
      <c r="C10" s="124" t="s">
        <v>115</v>
      </c>
      <c r="D10" s="33">
        <f t="shared" si="0"/>
        <v>540</v>
      </c>
      <c r="E10" s="33"/>
      <c r="F10" s="33">
        <v>540</v>
      </c>
      <c r="G10" s="33"/>
      <c r="H10" s="33"/>
      <c r="I10" s="33"/>
      <c r="J10" s="129"/>
      <c r="K10" s="33"/>
      <c r="N10" s="16"/>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row>
    <row r="11" spans="1:251" ht="45" customHeight="1">
      <c r="A11" s="57" t="s">
        <v>116</v>
      </c>
      <c r="B11" s="57" t="s">
        <v>109</v>
      </c>
      <c r="C11" s="124" t="s">
        <v>117</v>
      </c>
      <c r="D11" s="33">
        <f t="shared" si="0"/>
        <v>714.4</v>
      </c>
      <c r="E11" s="33"/>
      <c r="F11" s="33">
        <v>714.4</v>
      </c>
      <c r="G11" s="33"/>
      <c r="H11" s="33"/>
      <c r="I11" s="33"/>
      <c r="J11" s="129"/>
      <c r="K11" s="33"/>
      <c r="N11" s="16"/>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row>
    <row r="12" spans="1:251" ht="45" customHeight="1">
      <c r="A12" s="57" t="s">
        <v>118</v>
      </c>
      <c r="B12" s="57" t="s">
        <v>109</v>
      </c>
      <c r="C12" s="124" t="s">
        <v>119</v>
      </c>
      <c r="D12" s="33">
        <f t="shared" si="0"/>
        <v>400</v>
      </c>
      <c r="E12" s="33"/>
      <c r="F12" s="33">
        <v>400</v>
      </c>
      <c r="G12" s="33"/>
      <c r="H12" s="33"/>
      <c r="I12" s="33"/>
      <c r="J12" s="129"/>
      <c r="K12" s="33"/>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row>
    <row r="13" spans="1:251" ht="45" customHeight="1">
      <c r="A13" s="57" t="s">
        <v>120</v>
      </c>
      <c r="B13" s="57" t="s">
        <v>109</v>
      </c>
      <c r="C13" s="124" t="s">
        <v>121</v>
      </c>
      <c r="D13" s="33">
        <f t="shared" si="0"/>
        <v>90</v>
      </c>
      <c r="E13" s="33"/>
      <c r="F13" s="33">
        <v>90</v>
      </c>
      <c r="G13" s="33"/>
      <c r="H13" s="33"/>
      <c r="I13" s="33"/>
      <c r="J13" s="129"/>
      <c r="K13" s="33"/>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row>
    <row r="14" spans="1:251" ht="45" customHeight="1">
      <c r="A14" s="57"/>
      <c r="B14" s="57">
        <v>501201</v>
      </c>
      <c r="C14" s="124" t="s">
        <v>96</v>
      </c>
      <c r="D14" s="33">
        <f>F14</f>
        <v>19729.32</v>
      </c>
      <c r="E14" s="33"/>
      <c r="F14" s="33">
        <f>SUM(F15:F18)</f>
        <v>19729.32</v>
      </c>
      <c r="G14" s="33"/>
      <c r="H14" s="33"/>
      <c r="I14" s="33"/>
      <c r="J14" s="129"/>
      <c r="K14" s="33"/>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row>
    <row r="15" spans="1:251" ht="45" customHeight="1">
      <c r="A15" s="57">
        <v>2019999</v>
      </c>
      <c r="B15" s="57" t="s">
        <v>95</v>
      </c>
      <c r="C15" s="124" t="s">
        <v>115</v>
      </c>
      <c r="D15" s="33">
        <v>2453.4</v>
      </c>
      <c r="E15" s="33"/>
      <c r="F15" s="33">
        <v>2453.4</v>
      </c>
      <c r="G15" s="33"/>
      <c r="H15" s="33"/>
      <c r="I15" s="33"/>
      <c r="J15" s="129"/>
      <c r="K15" s="33"/>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row>
    <row r="16" spans="1:251" ht="45" customHeight="1">
      <c r="A16" s="57">
        <v>2120399</v>
      </c>
      <c r="B16" s="57" t="s">
        <v>95</v>
      </c>
      <c r="C16" s="124" t="s">
        <v>117</v>
      </c>
      <c r="D16" s="33">
        <v>13567.92</v>
      </c>
      <c r="E16" s="33"/>
      <c r="F16" s="33">
        <v>13567.92</v>
      </c>
      <c r="G16" s="33"/>
      <c r="H16" s="33"/>
      <c r="I16" s="33"/>
      <c r="J16" s="129"/>
      <c r="K16" s="33"/>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row>
    <row r="17" spans="1:251" ht="45" customHeight="1">
      <c r="A17" s="57">
        <v>2150805</v>
      </c>
      <c r="B17" s="57" t="s">
        <v>95</v>
      </c>
      <c r="C17" s="124" t="s">
        <v>122</v>
      </c>
      <c r="D17" s="33">
        <v>1068</v>
      </c>
      <c r="E17" s="33"/>
      <c r="F17" s="33">
        <v>1068</v>
      </c>
      <c r="G17" s="33"/>
      <c r="H17" s="33"/>
      <c r="I17" s="33"/>
      <c r="J17" s="129"/>
      <c r="K17" s="33"/>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row>
    <row r="18" spans="1:251" ht="45" customHeight="1">
      <c r="A18" s="57">
        <v>2299999</v>
      </c>
      <c r="B18" s="57" t="s">
        <v>95</v>
      </c>
      <c r="C18" s="124" t="s">
        <v>123</v>
      </c>
      <c r="D18" s="33">
        <v>2640</v>
      </c>
      <c r="E18" s="33"/>
      <c r="F18" s="33">
        <v>2640</v>
      </c>
      <c r="G18" s="33"/>
      <c r="H18" s="33"/>
      <c r="I18" s="33"/>
      <c r="J18" s="129"/>
      <c r="K18" s="33"/>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row>
    <row r="19" spans="18:251" ht="29.25" customHeight="1">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row>
    <row r="20" spans="18:251" ht="27.75" customHeight="1">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row>
    <row r="21" spans="18:251" ht="27.75" customHeight="1">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row>
    <row r="22" spans="18:251" ht="27.75" customHeight="1">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row>
    <row r="23" spans="18:251" ht="27.75" customHeight="1">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row>
    <row r="24" spans="18:251" ht="27.75" customHeight="1">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row>
    <row r="25" spans="18:251" ht="27.75" customHeight="1">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row>
    <row r="26" spans="18:251" ht="27.75" customHeight="1">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row>
    <row r="27" spans="18:251" ht="27.75" customHeight="1">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row>
    <row r="28" spans="18:251" ht="27.75" customHeight="1">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row>
    <row r="29" spans="18:251" ht="27.75" customHeight="1">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3"/>
      <c r="II29" s="133"/>
      <c r="IJ29" s="133"/>
      <c r="IK29" s="133"/>
      <c r="IL29" s="133"/>
      <c r="IM29" s="133"/>
      <c r="IN29" s="133"/>
      <c r="IO29" s="133"/>
      <c r="IP29" s="133"/>
      <c r="IQ29" s="133"/>
    </row>
    <row r="30" spans="18:251" ht="27.75" customHeight="1">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3"/>
      <c r="IQ30" s="133"/>
    </row>
    <row r="31" spans="18:251" ht="27.75" customHeight="1">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row>
    <row r="32" spans="18:251" ht="27.75" customHeight="1">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row>
    <row r="33" spans="18:251" ht="27.75" customHeight="1">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3"/>
      <c r="II33" s="133"/>
      <c r="IJ33" s="133"/>
      <c r="IK33" s="133"/>
      <c r="IL33" s="133"/>
      <c r="IM33" s="133"/>
      <c r="IN33" s="133"/>
      <c r="IO33" s="133"/>
      <c r="IP33" s="133"/>
      <c r="IQ33" s="133"/>
    </row>
    <row r="34" spans="18:251" ht="27.75" customHeight="1">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row>
    <row r="35" spans="18:251" ht="27.75" customHeight="1">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row>
    <row r="36" spans="18:251" ht="27.75" customHeight="1">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row>
    <row r="37" spans="18:251" ht="27.75" customHeight="1">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row>
    <row r="38" spans="18:251" ht="27.75" customHeight="1">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c r="GR38" s="133"/>
      <c r="GS38" s="133"/>
      <c r="GT38" s="133"/>
      <c r="GU38" s="133"/>
      <c r="GV38" s="133"/>
      <c r="GW38" s="133"/>
      <c r="GX38" s="133"/>
      <c r="GY38" s="133"/>
      <c r="GZ38" s="133"/>
      <c r="HA38" s="133"/>
      <c r="HB38" s="133"/>
      <c r="HC38" s="133"/>
      <c r="HD38" s="133"/>
      <c r="HE38" s="133"/>
      <c r="HF38" s="133"/>
      <c r="HG38" s="133"/>
      <c r="HH38" s="133"/>
      <c r="HI38" s="133"/>
      <c r="HJ38" s="133"/>
      <c r="HK38" s="133"/>
      <c r="HL38" s="133"/>
      <c r="HM38" s="133"/>
      <c r="HN38" s="133"/>
      <c r="HO38" s="133"/>
      <c r="HP38" s="133"/>
      <c r="HQ38" s="133"/>
      <c r="HR38" s="133"/>
      <c r="HS38" s="133"/>
      <c r="HT38" s="133"/>
      <c r="HU38" s="133"/>
      <c r="HV38" s="133"/>
      <c r="HW38" s="133"/>
      <c r="HX38" s="133"/>
      <c r="HY38" s="133"/>
      <c r="HZ38" s="133"/>
      <c r="IA38" s="133"/>
      <c r="IB38" s="133"/>
      <c r="IC38" s="133"/>
      <c r="ID38" s="133"/>
      <c r="IE38" s="133"/>
      <c r="IF38" s="133"/>
      <c r="IG38" s="133"/>
      <c r="IH38" s="133"/>
      <c r="II38" s="133"/>
      <c r="IJ38" s="133"/>
      <c r="IK38" s="133"/>
      <c r="IL38" s="133"/>
      <c r="IM38" s="133"/>
      <c r="IN38" s="133"/>
      <c r="IO38" s="133"/>
      <c r="IP38" s="133"/>
      <c r="IQ38" s="133"/>
    </row>
    <row r="39" spans="18:251" ht="27.75" customHeight="1">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3"/>
      <c r="EZ39" s="133"/>
      <c r="FA39" s="133"/>
      <c r="FB39" s="133"/>
      <c r="FC39" s="133"/>
      <c r="FD39" s="133"/>
      <c r="FE39" s="133"/>
      <c r="FF39" s="133"/>
      <c r="FG39" s="133"/>
      <c r="FH39" s="133"/>
      <c r="FI39" s="133"/>
      <c r="FJ39" s="133"/>
      <c r="FK39" s="133"/>
      <c r="FL39" s="133"/>
      <c r="FM39" s="133"/>
      <c r="FN39" s="133"/>
      <c r="FO39" s="133"/>
      <c r="FP39" s="133"/>
      <c r="FQ39" s="133"/>
      <c r="FR39" s="133"/>
      <c r="FS39" s="133"/>
      <c r="FT39" s="133"/>
      <c r="FU39" s="133"/>
      <c r="FV39" s="133"/>
      <c r="FW39" s="133"/>
      <c r="FX39" s="133"/>
      <c r="FY39" s="133"/>
      <c r="FZ39" s="133"/>
      <c r="GA39" s="133"/>
      <c r="GB39" s="133"/>
      <c r="GC39" s="133"/>
      <c r="GD39" s="133"/>
      <c r="GE39" s="133"/>
      <c r="GF39" s="133"/>
      <c r="GG39" s="133"/>
      <c r="GH39" s="133"/>
      <c r="GI39" s="133"/>
      <c r="GJ39" s="133"/>
      <c r="GK39" s="133"/>
      <c r="GL39" s="133"/>
      <c r="GM39" s="133"/>
      <c r="GN39" s="133"/>
      <c r="GO39" s="133"/>
      <c r="GP39" s="133"/>
      <c r="GQ39" s="133"/>
      <c r="GR39" s="133"/>
      <c r="GS39" s="133"/>
      <c r="GT39" s="133"/>
      <c r="GU39" s="133"/>
      <c r="GV39" s="133"/>
      <c r="GW39" s="133"/>
      <c r="GX39" s="133"/>
      <c r="GY39" s="133"/>
      <c r="GZ39" s="133"/>
      <c r="HA39" s="133"/>
      <c r="HB39" s="133"/>
      <c r="HC39" s="133"/>
      <c r="HD39" s="133"/>
      <c r="HE39" s="133"/>
      <c r="HF39" s="133"/>
      <c r="HG39" s="133"/>
      <c r="HH39" s="133"/>
      <c r="HI39" s="133"/>
      <c r="HJ39" s="133"/>
      <c r="HK39" s="133"/>
      <c r="HL39" s="133"/>
      <c r="HM39" s="133"/>
      <c r="HN39" s="133"/>
      <c r="HO39" s="133"/>
      <c r="HP39" s="133"/>
      <c r="HQ39" s="133"/>
      <c r="HR39" s="133"/>
      <c r="HS39" s="133"/>
      <c r="HT39" s="133"/>
      <c r="HU39" s="133"/>
      <c r="HV39" s="133"/>
      <c r="HW39" s="133"/>
      <c r="HX39" s="133"/>
      <c r="HY39" s="133"/>
      <c r="HZ39" s="133"/>
      <c r="IA39" s="133"/>
      <c r="IB39" s="133"/>
      <c r="IC39" s="133"/>
      <c r="ID39" s="133"/>
      <c r="IE39" s="133"/>
      <c r="IF39" s="133"/>
      <c r="IG39" s="133"/>
      <c r="IH39" s="133"/>
      <c r="II39" s="133"/>
      <c r="IJ39" s="133"/>
      <c r="IK39" s="133"/>
      <c r="IL39" s="133"/>
      <c r="IM39" s="133"/>
      <c r="IN39" s="133"/>
      <c r="IO39" s="133"/>
      <c r="IP39" s="133"/>
      <c r="IQ39" s="133"/>
    </row>
    <row r="40" spans="18:251" ht="27.75" customHeight="1">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c r="EW40" s="133"/>
      <c r="EX40" s="133"/>
      <c r="EY40" s="133"/>
      <c r="EZ40" s="133"/>
      <c r="FA40" s="133"/>
      <c r="FB40" s="133"/>
      <c r="FC40" s="133"/>
      <c r="FD40" s="133"/>
      <c r="FE40" s="133"/>
      <c r="FF40" s="133"/>
      <c r="FG40" s="133"/>
      <c r="FH40" s="133"/>
      <c r="FI40" s="133"/>
      <c r="FJ40" s="133"/>
      <c r="FK40" s="133"/>
      <c r="FL40" s="133"/>
      <c r="FM40" s="133"/>
      <c r="FN40" s="133"/>
      <c r="FO40" s="133"/>
      <c r="FP40" s="133"/>
      <c r="FQ40" s="133"/>
      <c r="FR40" s="133"/>
      <c r="FS40" s="133"/>
      <c r="FT40" s="133"/>
      <c r="FU40" s="133"/>
      <c r="FV40" s="133"/>
      <c r="FW40" s="133"/>
      <c r="FX40" s="133"/>
      <c r="FY40" s="133"/>
      <c r="FZ40" s="133"/>
      <c r="GA40" s="133"/>
      <c r="GB40" s="133"/>
      <c r="GC40" s="133"/>
      <c r="GD40" s="133"/>
      <c r="GE40" s="133"/>
      <c r="GF40" s="133"/>
      <c r="GG40" s="133"/>
      <c r="GH40" s="133"/>
      <c r="GI40" s="133"/>
      <c r="GJ40" s="133"/>
      <c r="GK40" s="133"/>
      <c r="GL40" s="133"/>
      <c r="GM40" s="133"/>
      <c r="GN40" s="133"/>
      <c r="GO40" s="133"/>
      <c r="GP40" s="133"/>
      <c r="GQ40" s="133"/>
      <c r="GR40" s="133"/>
      <c r="GS40" s="133"/>
      <c r="GT40" s="133"/>
      <c r="GU40" s="133"/>
      <c r="GV40" s="133"/>
      <c r="GW40" s="133"/>
      <c r="GX40" s="133"/>
      <c r="GY40" s="133"/>
      <c r="GZ40" s="133"/>
      <c r="HA40" s="133"/>
      <c r="HB40" s="133"/>
      <c r="HC40" s="133"/>
      <c r="HD40" s="133"/>
      <c r="HE40" s="133"/>
      <c r="HF40" s="133"/>
      <c r="HG40" s="133"/>
      <c r="HH40" s="133"/>
      <c r="HI40" s="133"/>
      <c r="HJ40" s="133"/>
      <c r="HK40" s="133"/>
      <c r="HL40" s="133"/>
      <c r="HM40" s="133"/>
      <c r="HN40" s="133"/>
      <c r="HO40" s="133"/>
      <c r="HP40" s="133"/>
      <c r="HQ40" s="133"/>
      <c r="HR40" s="133"/>
      <c r="HS40" s="133"/>
      <c r="HT40" s="133"/>
      <c r="HU40" s="133"/>
      <c r="HV40" s="133"/>
      <c r="HW40" s="133"/>
      <c r="HX40" s="133"/>
      <c r="HY40" s="133"/>
      <c r="HZ40" s="133"/>
      <c r="IA40" s="133"/>
      <c r="IB40" s="133"/>
      <c r="IC40" s="133"/>
      <c r="ID40" s="133"/>
      <c r="IE40" s="133"/>
      <c r="IF40" s="133"/>
      <c r="IG40" s="133"/>
      <c r="IH40" s="133"/>
      <c r="II40" s="133"/>
      <c r="IJ40" s="133"/>
      <c r="IK40" s="133"/>
      <c r="IL40" s="133"/>
      <c r="IM40" s="133"/>
      <c r="IN40" s="133"/>
      <c r="IO40" s="133"/>
      <c r="IP40" s="133"/>
      <c r="IQ40" s="133"/>
    </row>
    <row r="41" spans="18:251" ht="27.75" customHeight="1">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c r="FH41" s="133"/>
      <c r="FI41" s="133"/>
      <c r="FJ41" s="133"/>
      <c r="FK41" s="133"/>
      <c r="FL41" s="133"/>
      <c r="FM41" s="133"/>
      <c r="FN41" s="133"/>
      <c r="FO41" s="133"/>
      <c r="FP41" s="133"/>
      <c r="FQ41" s="133"/>
      <c r="FR41" s="133"/>
      <c r="FS41" s="133"/>
      <c r="FT41" s="133"/>
      <c r="FU41" s="133"/>
      <c r="FV41" s="133"/>
      <c r="FW41" s="133"/>
      <c r="FX41" s="133"/>
      <c r="FY41" s="133"/>
      <c r="FZ41" s="133"/>
      <c r="GA41" s="133"/>
      <c r="GB41" s="133"/>
      <c r="GC41" s="133"/>
      <c r="GD41" s="133"/>
      <c r="GE41" s="133"/>
      <c r="GF41" s="133"/>
      <c r="GG41" s="133"/>
      <c r="GH41" s="133"/>
      <c r="GI41" s="133"/>
      <c r="GJ41" s="133"/>
      <c r="GK41" s="133"/>
      <c r="GL41" s="133"/>
      <c r="GM41" s="133"/>
      <c r="GN41" s="133"/>
      <c r="GO41" s="133"/>
      <c r="GP41" s="133"/>
      <c r="GQ41" s="133"/>
      <c r="GR41" s="133"/>
      <c r="GS41" s="133"/>
      <c r="GT41" s="133"/>
      <c r="GU41" s="133"/>
      <c r="GV41" s="133"/>
      <c r="GW41" s="133"/>
      <c r="GX41" s="133"/>
      <c r="GY41" s="133"/>
      <c r="GZ41" s="133"/>
      <c r="HA41" s="133"/>
      <c r="HB41" s="133"/>
      <c r="HC41" s="133"/>
      <c r="HD41" s="133"/>
      <c r="HE41" s="133"/>
      <c r="HF41" s="133"/>
      <c r="HG41" s="133"/>
      <c r="HH41" s="133"/>
      <c r="HI41" s="133"/>
      <c r="HJ41" s="133"/>
      <c r="HK41" s="133"/>
      <c r="HL41" s="133"/>
      <c r="HM41" s="133"/>
      <c r="HN41" s="133"/>
      <c r="HO41" s="133"/>
      <c r="HP41" s="133"/>
      <c r="HQ41" s="133"/>
      <c r="HR41" s="133"/>
      <c r="HS41" s="133"/>
      <c r="HT41" s="133"/>
      <c r="HU41" s="133"/>
      <c r="HV41" s="133"/>
      <c r="HW41" s="133"/>
      <c r="HX41" s="133"/>
      <c r="HY41" s="133"/>
      <c r="HZ41" s="133"/>
      <c r="IA41" s="133"/>
      <c r="IB41" s="133"/>
      <c r="IC41" s="133"/>
      <c r="ID41" s="133"/>
      <c r="IE41" s="133"/>
      <c r="IF41" s="133"/>
      <c r="IG41" s="133"/>
      <c r="IH41" s="133"/>
      <c r="II41" s="133"/>
      <c r="IJ41" s="133"/>
      <c r="IK41" s="133"/>
      <c r="IL41" s="133"/>
      <c r="IM41" s="133"/>
      <c r="IN41" s="133"/>
      <c r="IO41" s="133"/>
      <c r="IP41" s="133"/>
      <c r="IQ41" s="133"/>
    </row>
    <row r="42" spans="18:251" ht="27.75" customHeight="1">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row>
    <row r="43" spans="18:251" ht="27.75" customHeight="1">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c r="EW43" s="133"/>
      <c r="EX43" s="133"/>
      <c r="EY43" s="133"/>
      <c r="EZ43" s="133"/>
      <c r="FA43" s="133"/>
      <c r="FB43" s="133"/>
      <c r="FC43" s="133"/>
      <c r="FD43" s="133"/>
      <c r="FE43" s="133"/>
      <c r="FF43" s="133"/>
      <c r="FG43" s="133"/>
      <c r="FH43" s="133"/>
      <c r="FI43" s="133"/>
      <c r="FJ43" s="133"/>
      <c r="FK43" s="133"/>
      <c r="FL43" s="133"/>
      <c r="FM43" s="133"/>
      <c r="FN43" s="133"/>
      <c r="FO43" s="133"/>
      <c r="FP43" s="133"/>
      <c r="FQ43" s="133"/>
      <c r="FR43" s="133"/>
      <c r="FS43" s="133"/>
      <c r="FT43" s="133"/>
      <c r="FU43" s="133"/>
      <c r="FV43" s="133"/>
      <c r="FW43" s="133"/>
      <c r="FX43" s="133"/>
      <c r="FY43" s="133"/>
      <c r="FZ43" s="133"/>
      <c r="GA43" s="133"/>
      <c r="GB43" s="133"/>
      <c r="GC43" s="133"/>
      <c r="GD43" s="133"/>
      <c r="GE43" s="133"/>
      <c r="GF43" s="133"/>
      <c r="GG43" s="133"/>
      <c r="GH43" s="133"/>
      <c r="GI43" s="133"/>
      <c r="GJ43" s="133"/>
      <c r="GK43" s="133"/>
      <c r="GL43" s="133"/>
      <c r="GM43" s="133"/>
      <c r="GN43" s="133"/>
      <c r="GO43" s="133"/>
      <c r="GP43" s="133"/>
      <c r="GQ43" s="133"/>
      <c r="GR43" s="133"/>
      <c r="GS43" s="133"/>
      <c r="GT43" s="133"/>
      <c r="GU43" s="133"/>
      <c r="GV43" s="133"/>
      <c r="GW43" s="133"/>
      <c r="GX43" s="133"/>
      <c r="GY43" s="133"/>
      <c r="GZ43" s="133"/>
      <c r="HA43" s="133"/>
      <c r="HB43" s="133"/>
      <c r="HC43" s="133"/>
      <c r="HD43" s="133"/>
      <c r="HE43" s="133"/>
      <c r="HF43" s="133"/>
      <c r="HG43" s="133"/>
      <c r="HH43" s="133"/>
      <c r="HI43" s="133"/>
      <c r="HJ43" s="133"/>
      <c r="HK43" s="133"/>
      <c r="HL43" s="133"/>
      <c r="HM43" s="133"/>
      <c r="HN43" s="133"/>
      <c r="HO43" s="133"/>
      <c r="HP43" s="133"/>
      <c r="HQ43" s="133"/>
      <c r="HR43" s="133"/>
      <c r="HS43" s="133"/>
      <c r="HT43" s="133"/>
      <c r="HU43" s="133"/>
      <c r="HV43" s="133"/>
      <c r="HW43" s="133"/>
      <c r="HX43" s="133"/>
      <c r="HY43" s="133"/>
      <c r="HZ43" s="133"/>
      <c r="IA43" s="133"/>
      <c r="IB43" s="133"/>
      <c r="IC43" s="133"/>
      <c r="ID43" s="133"/>
      <c r="IE43" s="133"/>
      <c r="IF43" s="133"/>
      <c r="IG43" s="133"/>
      <c r="IH43" s="133"/>
      <c r="II43" s="133"/>
      <c r="IJ43" s="133"/>
      <c r="IK43" s="133"/>
      <c r="IL43" s="133"/>
      <c r="IM43" s="133"/>
      <c r="IN43" s="133"/>
      <c r="IO43" s="133"/>
      <c r="IP43" s="133"/>
      <c r="IQ43" s="133"/>
    </row>
    <row r="44" spans="18:251" ht="27.75" customHeight="1">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c r="GF44" s="133"/>
      <c r="GG44" s="133"/>
      <c r="GH44" s="133"/>
      <c r="GI44" s="133"/>
      <c r="GJ44" s="133"/>
      <c r="GK44" s="133"/>
      <c r="GL44" s="133"/>
      <c r="GM44" s="133"/>
      <c r="GN44" s="133"/>
      <c r="GO44" s="133"/>
      <c r="GP44" s="133"/>
      <c r="GQ44" s="133"/>
      <c r="GR44" s="133"/>
      <c r="GS44" s="133"/>
      <c r="GT44" s="133"/>
      <c r="GU44" s="133"/>
      <c r="GV44" s="133"/>
      <c r="GW44" s="133"/>
      <c r="GX44" s="133"/>
      <c r="GY44" s="133"/>
      <c r="GZ44" s="133"/>
      <c r="HA44" s="133"/>
      <c r="HB44" s="133"/>
      <c r="HC44" s="133"/>
      <c r="HD44" s="133"/>
      <c r="HE44" s="133"/>
      <c r="HF44" s="133"/>
      <c r="HG44" s="133"/>
      <c r="HH44" s="133"/>
      <c r="HI44" s="133"/>
      <c r="HJ44" s="133"/>
      <c r="HK44" s="133"/>
      <c r="HL44" s="133"/>
      <c r="HM44" s="133"/>
      <c r="HN44" s="133"/>
      <c r="HO44" s="133"/>
      <c r="HP44" s="133"/>
      <c r="HQ44" s="133"/>
      <c r="HR44" s="133"/>
      <c r="HS44" s="133"/>
      <c r="HT44" s="133"/>
      <c r="HU44" s="133"/>
      <c r="HV44" s="133"/>
      <c r="HW44" s="133"/>
      <c r="HX44" s="133"/>
      <c r="HY44" s="133"/>
      <c r="HZ44" s="133"/>
      <c r="IA44" s="133"/>
      <c r="IB44" s="133"/>
      <c r="IC44" s="133"/>
      <c r="ID44" s="133"/>
      <c r="IE44" s="133"/>
      <c r="IF44" s="133"/>
      <c r="IG44" s="133"/>
      <c r="IH44" s="133"/>
      <c r="II44" s="133"/>
      <c r="IJ44" s="133"/>
      <c r="IK44" s="133"/>
      <c r="IL44" s="133"/>
      <c r="IM44" s="133"/>
      <c r="IN44" s="133"/>
      <c r="IO44" s="133"/>
      <c r="IP44" s="133"/>
      <c r="IQ44" s="133"/>
    </row>
    <row r="45" spans="18:251" ht="27.75" customHeight="1">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c r="FF45" s="133"/>
      <c r="FG45" s="133"/>
      <c r="FH45" s="133"/>
      <c r="FI45" s="133"/>
      <c r="FJ45" s="133"/>
      <c r="FK45" s="133"/>
      <c r="FL45" s="133"/>
      <c r="FM45" s="133"/>
      <c r="FN45" s="133"/>
      <c r="FO45" s="133"/>
      <c r="FP45" s="133"/>
      <c r="FQ45" s="133"/>
      <c r="FR45" s="133"/>
      <c r="FS45" s="133"/>
      <c r="FT45" s="133"/>
      <c r="FU45" s="133"/>
      <c r="FV45" s="133"/>
      <c r="FW45" s="133"/>
      <c r="FX45" s="133"/>
      <c r="FY45" s="133"/>
      <c r="FZ45" s="133"/>
      <c r="GA45" s="133"/>
      <c r="GB45" s="133"/>
      <c r="GC45" s="133"/>
      <c r="GD45" s="133"/>
      <c r="GE45" s="133"/>
      <c r="GF45" s="133"/>
      <c r="GG45" s="133"/>
      <c r="GH45" s="133"/>
      <c r="GI45" s="133"/>
      <c r="GJ45" s="133"/>
      <c r="GK45" s="133"/>
      <c r="GL45" s="133"/>
      <c r="GM45" s="133"/>
      <c r="GN45" s="133"/>
      <c r="GO45" s="133"/>
      <c r="GP45" s="133"/>
      <c r="GQ45" s="133"/>
      <c r="GR45" s="133"/>
      <c r="GS45" s="133"/>
      <c r="GT45" s="133"/>
      <c r="GU45" s="133"/>
      <c r="GV45" s="133"/>
      <c r="GW45" s="133"/>
      <c r="GX45" s="133"/>
      <c r="GY45" s="133"/>
      <c r="GZ45" s="133"/>
      <c r="HA45" s="133"/>
      <c r="HB45" s="133"/>
      <c r="HC45" s="133"/>
      <c r="HD45" s="133"/>
      <c r="HE45" s="133"/>
      <c r="HF45" s="133"/>
      <c r="HG45" s="133"/>
      <c r="HH45" s="133"/>
      <c r="HI45" s="133"/>
      <c r="HJ45" s="133"/>
      <c r="HK45" s="133"/>
      <c r="HL45" s="133"/>
      <c r="HM45" s="133"/>
      <c r="HN45" s="133"/>
      <c r="HO45" s="133"/>
      <c r="HP45" s="133"/>
      <c r="HQ45" s="133"/>
      <c r="HR45" s="133"/>
      <c r="HS45" s="133"/>
      <c r="HT45" s="133"/>
      <c r="HU45" s="133"/>
      <c r="HV45" s="133"/>
      <c r="HW45" s="133"/>
      <c r="HX45" s="133"/>
      <c r="HY45" s="133"/>
      <c r="HZ45" s="133"/>
      <c r="IA45" s="133"/>
      <c r="IB45" s="133"/>
      <c r="IC45" s="133"/>
      <c r="ID45" s="133"/>
      <c r="IE45" s="133"/>
      <c r="IF45" s="133"/>
      <c r="IG45" s="133"/>
      <c r="IH45" s="133"/>
      <c r="II45" s="133"/>
      <c r="IJ45" s="133"/>
      <c r="IK45" s="133"/>
      <c r="IL45" s="133"/>
      <c r="IM45" s="133"/>
      <c r="IN45" s="133"/>
      <c r="IO45" s="133"/>
      <c r="IP45" s="133"/>
      <c r="IQ45" s="133"/>
    </row>
    <row r="46" spans="18:251" ht="27.75" customHeight="1">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3"/>
      <c r="FH46" s="133"/>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c r="GE46" s="133"/>
      <c r="GF46" s="133"/>
      <c r="GG46" s="133"/>
      <c r="GH46" s="133"/>
      <c r="GI46" s="133"/>
      <c r="GJ46" s="133"/>
      <c r="GK46" s="133"/>
      <c r="GL46" s="133"/>
      <c r="GM46" s="133"/>
      <c r="GN46" s="133"/>
      <c r="GO46" s="133"/>
      <c r="GP46" s="133"/>
      <c r="GQ46" s="133"/>
      <c r="GR46" s="133"/>
      <c r="GS46" s="133"/>
      <c r="GT46" s="133"/>
      <c r="GU46" s="133"/>
      <c r="GV46" s="133"/>
      <c r="GW46" s="133"/>
      <c r="GX46" s="133"/>
      <c r="GY46" s="133"/>
      <c r="GZ46" s="133"/>
      <c r="HA46" s="133"/>
      <c r="HB46" s="133"/>
      <c r="HC46" s="133"/>
      <c r="HD46" s="133"/>
      <c r="HE46" s="133"/>
      <c r="HF46" s="133"/>
      <c r="HG46" s="133"/>
      <c r="HH46" s="133"/>
      <c r="HI46" s="133"/>
      <c r="HJ46" s="133"/>
      <c r="HK46" s="133"/>
      <c r="HL46" s="133"/>
      <c r="HM46" s="133"/>
      <c r="HN46" s="133"/>
      <c r="HO46" s="133"/>
      <c r="HP46" s="133"/>
      <c r="HQ46" s="133"/>
      <c r="HR46" s="133"/>
      <c r="HS46" s="133"/>
      <c r="HT46" s="133"/>
      <c r="HU46" s="133"/>
      <c r="HV46" s="133"/>
      <c r="HW46" s="133"/>
      <c r="HX46" s="133"/>
      <c r="HY46" s="133"/>
      <c r="HZ46" s="133"/>
      <c r="IA46" s="133"/>
      <c r="IB46" s="133"/>
      <c r="IC46" s="133"/>
      <c r="ID46" s="133"/>
      <c r="IE46" s="133"/>
      <c r="IF46" s="133"/>
      <c r="IG46" s="133"/>
      <c r="IH46" s="133"/>
      <c r="II46" s="133"/>
      <c r="IJ46" s="133"/>
      <c r="IK46" s="133"/>
      <c r="IL46" s="133"/>
      <c r="IM46" s="133"/>
      <c r="IN46" s="133"/>
      <c r="IO46" s="133"/>
      <c r="IP46" s="133"/>
      <c r="IQ46" s="133"/>
    </row>
    <row r="47" spans="18:251" ht="27.75" customHeight="1">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3"/>
      <c r="FM47" s="133"/>
      <c r="FN47" s="133"/>
      <c r="FO47" s="133"/>
      <c r="FP47" s="133"/>
      <c r="FQ47" s="133"/>
      <c r="FR47" s="133"/>
      <c r="FS47" s="133"/>
      <c r="FT47" s="133"/>
      <c r="FU47" s="133"/>
      <c r="FV47" s="133"/>
      <c r="FW47" s="133"/>
      <c r="FX47" s="133"/>
      <c r="FY47" s="133"/>
      <c r="FZ47" s="133"/>
      <c r="GA47" s="133"/>
      <c r="GB47" s="133"/>
      <c r="GC47" s="133"/>
      <c r="GD47" s="133"/>
      <c r="GE47" s="133"/>
      <c r="GF47" s="133"/>
      <c r="GG47" s="133"/>
      <c r="GH47" s="133"/>
      <c r="GI47" s="133"/>
      <c r="GJ47" s="133"/>
      <c r="GK47" s="133"/>
      <c r="GL47" s="133"/>
      <c r="GM47" s="133"/>
      <c r="GN47" s="133"/>
      <c r="GO47" s="133"/>
      <c r="GP47" s="133"/>
      <c r="GQ47" s="133"/>
      <c r="GR47" s="133"/>
      <c r="GS47" s="133"/>
      <c r="GT47" s="133"/>
      <c r="GU47" s="133"/>
      <c r="GV47" s="133"/>
      <c r="GW47" s="133"/>
      <c r="GX47" s="133"/>
      <c r="GY47" s="133"/>
      <c r="GZ47" s="133"/>
      <c r="HA47" s="133"/>
      <c r="HB47" s="133"/>
      <c r="HC47" s="133"/>
      <c r="HD47" s="133"/>
      <c r="HE47" s="133"/>
      <c r="HF47" s="133"/>
      <c r="HG47" s="133"/>
      <c r="HH47" s="133"/>
      <c r="HI47" s="133"/>
      <c r="HJ47" s="133"/>
      <c r="HK47" s="133"/>
      <c r="HL47" s="133"/>
      <c r="HM47" s="133"/>
      <c r="HN47" s="133"/>
      <c r="HO47" s="133"/>
      <c r="HP47" s="133"/>
      <c r="HQ47" s="133"/>
      <c r="HR47" s="133"/>
      <c r="HS47" s="133"/>
      <c r="HT47" s="133"/>
      <c r="HU47" s="133"/>
      <c r="HV47" s="133"/>
      <c r="HW47" s="133"/>
      <c r="HX47" s="133"/>
      <c r="HY47" s="133"/>
      <c r="HZ47" s="133"/>
      <c r="IA47" s="133"/>
      <c r="IB47" s="133"/>
      <c r="IC47" s="133"/>
      <c r="ID47" s="133"/>
      <c r="IE47" s="133"/>
      <c r="IF47" s="133"/>
      <c r="IG47" s="133"/>
      <c r="IH47" s="133"/>
      <c r="II47" s="133"/>
      <c r="IJ47" s="133"/>
      <c r="IK47" s="133"/>
      <c r="IL47" s="133"/>
      <c r="IM47" s="133"/>
      <c r="IN47" s="133"/>
      <c r="IO47" s="133"/>
      <c r="IP47" s="133"/>
      <c r="IQ47" s="133"/>
    </row>
    <row r="48" spans="18:251" ht="27.75" customHeight="1">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c r="GR48" s="133"/>
      <c r="GS48" s="133"/>
      <c r="GT48" s="133"/>
      <c r="GU48" s="133"/>
      <c r="GV48" s="133"/>
      <c r="GW48" s="133"/>
      <c r="GX48" s="133"/>
      <c r="GY48" s="133"/>
      <c r="GZ48" s="133"/>
      <c r="HA48" s="133"/>
      <c r="HB48" s="133"/>
      <c r="HC48" s="133"/>
      <c r="HD48" s="133"/>
      <c r="HE48" s="133"/>
      <c r="HF48" s="133"/>
      <c r="HG48" s="133"/>
      <c r="HH48" s="133"/>
      <c r="HI48" s="133"/>
      <c r="HJ48" s="133"/>
      <c r="HK48" s="133"/>
      <c r="HL48" s="133"/>
      <c r="HM48" s="133"/>
      <c r="HN48" s="133"/>
      <c r="HO48" s="133"/>
      <c r="HP48" s="133"/>
      <c r="HQ48" s="133"/>
      <c r="HR48" s="133"/>
      <c r="HS48" s="133"/>
      <c r="HT48" s="133"/>
      <c r="HU48" s="133"/>
      <c r="HV48" s="133"/>
      <c r="HW48" s="133"/>
      <c r="HX48" s="133"/>
      <c r="HY48" s="133"/>
      <c r="HZ48" s="133"/>
      <c r="IA48" s="133"/>
      <c r="IB48" s="133"/>
      <c r="IC48" s="133"/>
      <c r="ID48" s="133"/>
      <c r="IE48" s="133"/>
      <c r="IF48" s="133"/>
      <c r="IG48" s="133"/>
      <c r="IH48" s="133"/>
      <c r="II48" s="133"/>
      <c r="IJ48" s="133"/>
      <c r="IK48" s="133"/>
      <c r="IL48" s="133"/>
      <c r="IM48" s="133"/>
      <c r="IN48" s="133"/>
      <c r="IO48" s="133"/>
      <c r="IP48" s="133"/>
      <c r="IQ48" s="133"/>
    </row>
    <row r="49" spans="18:251" ht="27.75" customHeight="1">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c r="HK49" s="133"/>
      <c r="HL49" s="133"/>
      <c r="HM49" s="133"/>
      <c r="HN49" s="133"/>
      <c r="HO49" s="133"/>
      <c r="HP49" s="133"/>
      <c r="HQ49" s="133"/>
      <c r="HR49" s="133"/>
      <c r="HS49" s="133"/>
      <c r="HT49" s="133"/>
      <c r="HU49" s="133"/>
      <c r="HV49" s="133"/>
      <c r="HW49" s="133"/>
      <c r="HX49" s="133"/>
      <c r="HY49" s="133"/>
      <c r="HZ49" s="133"/>
      <c r="IA49" s="133"/>
      <c r="IB49" s="133"/>
      <c r="IC49" s="133"/>
      <c r="ID49" s="133"/>
      <c r="IE49" s="133"/>
      <c r="IF49" s="133"/>
      <c r="IG49" s="133"/>
      <c r="IH49" s="133"/>
      <c r="II49" s="133"/>
      <c r="IJ49" s="133"/>
      <c r="IK49" s="133"/>
      <c r="IL49" s="133"/>
      <c r="IM49" s="133"/>
      <c r="IN49" s="133"/>
      <c r="IO49" s="133"/>
      <c r="IP49" s="133"/>
      <c r="IQ49" s="133"/>
    </row>
    <row r="50" spans="18:251" ht="27.75" customHeight="1">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c r="HS50" s="133"/>
      <c r="HT50" s="133"/>
      <c r="HU50" s="133"/>
      <c r="HV50" s="133"/>
      <c r="HW50" s="133"/>
      <c r="HX50" s="133"/>
      <c r="HY50" s="133"/>
      <c r="HZ50" s="133"/>
      <c r="IA50" s="133"/>
      <c r="IB50" s="133"/>
      <c r="IC50" s="133"/>
      <c r="ID50" s="133"/>
      <c r="IE50" s="133"/>
      <c r="IF50" s="133"/>
      <c r="IG50" s="133"/>
      <c r="IH50" s="133"/>
      <c r="II50" s="133"/>
      <c r="IJ50" s="133"/>
      <c r="IK50" s="133"/>
      <c r="IL50" s="133"/>
      <c r="IM50" s="133"/>
      <c r="IN50" s="133"/>
      <c r="IO50" s="133"/>
      <c r="IP50" s="133"/>
      <c r="IQ50" s="133"/>
    </row>
    <row r="51" spans="18:251" ht="27.75" customHeight="1">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c r="GR51" s="133"/>
      <c r="GS51" s="133"/>
      <c r="GT51" s="133"/>
      <c r="GU51" s="133"/>
      <c r="GV51" s="133"/>
      <c r="GW51" s="133"/>
      <c r="GX51" s="133"/>
      <c r="GY51" s="133"/>
      <c r="GZ51" s="133"/>
      <c r="HA51" s="133"/>
      <c r="HB51" s="133"/>
      <c r="HC51" s="133"/>
      <c r="HD51" s="133"/>
      <c r="HE51" s="133"/>
      <c r="HF51" s="133"/>
      <c r="HG51" s="133"/>
      <c r="HH51" s="133"/>
      <c r="HI51" s="133"/>
      <c r="HJ51" s="133"/>
      <c r="HK51" s="133"/>
      <c r="HL51" s="133"/>
      <c r="HM51" s="133"/>
      <c r="HN51" s="133"/>
      <c r="HO51" s="133"/>
      <c r="HP51" s="133"/>
      <c r="HQ51" s="133"/>
      <c r="HR51" s="133"/>
      <c r="HS51" s="133"/>
      <c r="HT51" s="133"/>
      <c r="HU51" s="133"/>
      <c r="HV51" s="133"/>
      <c r="HW51" s="133"/>
      <c r="HX51" s="133"/>
      <c r="HY51" s="133"/>
      <c r="HZ51" s="133"/>
      <c r="IA51" s="133"/>
      <c r="IB51" s="133"/>
      <c r="IC51" s="133"/>
      <c r="ID51" s="133"/>
      <c r="IE51" s="133"/>
      <c r="IF51" s="133"/>
      <c r="IG51" s="133"/>
      <c r="IH51" s="133"/>
      <c r="II51" s="133"/>
      <c r="IJ51" s="133"/>
      <c r="IK51" s="133"/>
      <c r="IL51" s="133"/>
      <c r="IM51" s="133"/>
      <c r="IN51" s="133"/>
      <c r="IO51" s="133"/>
      <c r="IP51" s="133"/>
      <c r="IQ51" s="133"/>
    </row>
    <row r="52" spans="18:251" ht="27.75" customHeight="1">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c r="HK52" s="133"/>
      <c r="HL52" s="133"/>
      <c r="HM52" s="133"/>
      <c r="HN52" s="133"/>
      <c r="HO52" s="133"/>
      <c r="HP52" s="133"/>
      <c r="HQ52" s="133"/>
      <c r="HR52" s="133"/>
      <c r="HS52" s="133"/>
      <c r="HT52" s="133"/>
      <c r="HU52" s="133"/>
      <c r="HV52" s="133"/>
      <c r="HW52" s="133"/>
      <c r="HX52" s="133"/>
      <c r="HY52" s="133"/>
      <c r="HZ52" s="133"/>
      <c r="IA52" s="133"/>
      <c r="IB52" s="133"/>
      <c r="IC52" s="133"/>
      <c r="ID52" s="133"/>
      <c r="IE52" s="133"/>
      <c r="IF52" s="133"/>
      <c r="IG52" s="133"/>
      <c r="IH52" s="133"/>
      <c r="II52" s="133"/>
      <c r="IJ52" s="133"/>
      <c r="IK52" s="133"/>
      <c r="IL52" s="133"/>
      <c r="IM52" s="133"/>
      <c r="IN52" s="133"/>
      <c r="IO52" s="133"/>
      <c r="IP52" s="133"/>
      <c r="IQ52" s="133"/>
    </row>
    <row r="53" spans="18:251" ht="27.75" customHeight="1">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c r="HK53" s="133"/>
      <c r="HL53" s="133"/>
      <c r="HM53" s="133"/>
      <c r="HN53" s="133"/>
      <c r="HO53" s="133"/>
      <c r="HP53" s="133"/>
      <c r="HQ53" s="133"/>
      <c r="HR53" s="133"/>
      <c r="HS53" s="133"/>
      <c r="HT53" s="133"/>
      <c r="HU53" s="133"/>
      <c r="HV53" s="133"/>
      <c r="HW53" s="133"/>
      <c r="HX53" s="133"/>
      <c r="HY53" s="133"/>
      <c r="HZ53" s="133"/>
      <c r="IA53" s="133"/>
      <c r="IB53" s="133"/>
      <c r="IC53" s="133"/>
      <c r="ID53" s="133"/>
      <c r="IE53" s="133"/>
      <c r="IF53" s="133"/>
      <c r="IG53" s="133"/>
      <c r="IH53" s="133"/>
      <c r="II53" s="133"/>
      <c r="IJ53" s="133"/>
      <c r="IK53" s="133"/>
      <c r="IL53" s="133"/>
      <c r="IM53" s="133"/>
      <c r="IN53" s="133"/>
      <c r="IO53" s="133"/>
      <c r="IP53" s="133"/>
      <c r="IQ53" s="133"/>
    </row>
    <row r="54" spans="18:251" ht="27.75" customHeight="1">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c r="EW54" s="133"/>
      <c r="EX54" s="133"/>
      <c r="EY54" s="133"/>
      <c r="EZ54" s="133"/>
      <c r="FA54" s="133"/>
      <c r="FB54" s="133"/>
      <c r="FC54" s="133"/>
      <c r="FD54" s="133"/>
      <c r="FE54" s="133"/>
      <c r="FF54" s="133"/>
      <c r="FG54" s="133"/>
      <c r="FH54" s="133"/>
      <c r="FI54" s="133"/>
      <c r="FJ54" s="133"/>
      <c r="FK54" s="133"/>
      <c r="FL54" s="133"/>
      <c r="FM54" s="133"/>
      <c r="FN54" s="133"/>
      <c r="FO54" s="133"/>
      <c r="FP54" s="133"/>
      <c r="FQ54" s="133"/>
      <c r="FR54" s="133"/>
      <c r="FS54" s="133"/>
      <c r="FT54" s="133"/>
      <c r="FU54" s="133"/>
      <c r="FV54" s="133"/>
      <c r="FW54" s="133"/>
      <c r="FX54" s="133"/>
      <c r="FY54" s="133"/>
      <c r="FZ54" s="133"/>
      <c r="GA54" s="133"/>
      <c r="GB54" s="133"/>
      <c r="GC54" s="133"/>
      <c r="GD54" s="133"/>
      <c r="GE54" s="133"/>
      <c r="GF54" s="133"/>
      <c r="GG54" s="133"/>
      <c r="GH54" s="133"/>
      <c r="GI54" s="133"/>
      <c r="GJ54" s="133"/>
      <c r="GK54" s="133"/>
      <c r="GL54" s="133"/>
      <c r="GM54" s="133"/>
      <c r="GN54" s="133"/>
      <c r="GO54" s="133"/>
      <c r="GP54" s="133"/>
      <c r="GQ54" s="133"/>
      <c r="GR54" s="133"/>
      <c r="GS54" s="133"/>
      <c r="GT54" s="133"/>
      <c r="GU54" s="133"/>
      <c r="GV54" s="133"/>
      <c r="GW54" s="133"/>
      <c r="GX54" s="133"/>
      <c r="GY54" s="133"/>
      <c r="GZ54" s="133"/>
      <c r="HA54" s="133"/>
      <c r="HB54" s="133"/>
      <c r="HC54" s="133"/>
      <c r="HD54" s="133"/>
      <c r="HE54" s="133"/>
      <c r="HF54" s="133"/>
      <c r="HG54" s="133"/>
      <c r="HH54" s="133"/>
      <c r="HI54" s="133"/>
      <c r="HJ54" s="133"/>
      <c r="HK54" s="133"/>
      <c r="HL54" s="133"/>
      <c r="HM54" s="133"/>
      <c r="HN54" s="133"/>
      <c r="HO54" s="133"/>
      <c r="HP54" s="133"/>
      <c r="HQ54" s="133"/>
      <c r="HR54" s="133"/>
      <c r="HS54" s="133"/>
      <c r="HT54" s="133"/>
      <c r="HU54" s="133"/>
      <c r="HV54" s="133"/>
      <c r="HW54" s="133"/>
      <c r="HX54" s="133"/>
      <c r="HY54" s="133"/>
      <c r="HZ54" s="133"/>
      <c r="IA54" s="133"/>
      <c r="IB54" s="133"/>
      <c r="IC54" s="133"/>
      <c r="ID54" s="133"/>
      <c r="IE54" s="133"/>
      <c r="IF54" s="133"/>
      <c r="IG54" s="133"/>
      <c r="IH54" s="133"/>
      <c r="II54" s="133"/>
      <c r="IJ54" s="133"/>
      <c r="IK54" s="133"/>
      <c r="IL54" s="133"/>
      <c r="IM54" s="133"/>
      <c r="IN54" s="133"/>
      <c r="IO54" s="133"/>
      <c r="IP54" s="133"/>
      <c r="IQ54" s="133"/>
    </row>
    <row r="55" spans="18:251" ht="27.75" customHeight="1">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c r="HF55" s="133"/>
      <c r="HG55" s="133"/>
      <c r="HH55" s="133"/>
      <c r="HI55" s="133"/>
      <c r="HJ55" s="133"/>
      <c r="HK55" s="133"/>
      <c r="HL55" s="133"/>
      <c r="HM55" s="133"/>
      <c r="HN55" s="133"/>
      <c r="HO55" s="133"/>
      <c r="HP55" s="133"/>
      <c r="HQ55" s="133"/>
      <c r="HR55" s="133"/>
      <c r="HS55" s="133"/>
      <c r="HT55" s="133"/>
      <c r="HU55" s="133"/>
      <c r="HV55" s="133"/>
      <c r="HW55" s="133"/>
      <c r="HX55" s="133"/>
      <c r="HY55" s="133"/>
      <c r="HZ55" s="133"/>
      <c r="IA55" s="133"/>
      <c r="IB55" s="133"/>
      <c r="IC55" s="133"/>
      <c r="ID55" s="133"/>
      <c r="IE55" s="133"/>
      <c r="IF55" s="133"/>
      <c r="IG55" s="133"/>
      <c r="IH55" s="133"/>
      <c r="II55" s="133"/>
      <c r="IJ55" s="133"/>
      <c r="IK55" s="133"/>
      <c r="IL55" s="133"/>
      <c r="IM55" s="133"/>
      <c r="IN55" s="133"/>
      <c r="IO55" s="133"/>
      <c r="IP55" s="133"/>
      <c r="IQ55" s="133"/>
    </row>
    <row r="56" spans="18:251" ht="27.75" customHeight="1">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row>
    <row r="57" spans="18:251" ht="27.75" customHeight="1">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3"/>
      <c r="IP57" s="133"/>
      <c r="IQ57" s="133"/>
    </row>
    <row r="58" spans="18:251" ht="27.75" customHeight="1">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c r="HK58" s="133"/>
      <c r="HL58" s="133"/>
      <c r="HM58" s="133"/>
      <c r="HN58" s="133"/>
      <c r="HO58" s="133"/>
      <c r="HP58" s="133"/>
      <c r="HQ58" s="133"/>
      <c r="HR58" s="133"/>
      <c r="HS58" s="133"/>
      <c r="HT58" s="133"/>
      <c r="HU58" s="133"/>
      <c r="HV58" s="133"/>
      <c r="HW58" s="133"/>
      <c r="HX58" s="133"/>
      <c r="HY58" s="133"/>
      <c r="HZ58" s="133"/>
      <c r="IA58" s="133"/>
      <c r="IB58" s="133"/>
      <c r="IC58" s="133"/>
      <c r="ID58" s="133"/>
      <c r="IE58" s="133"/>
      <c r="IF58" s="133"/>
      <c r="IG58" s="133"/>
      <c r="IH58" s="133"/>
      <c r="II58" s="133"/>
      <c r="IJ58" s="133"/>
      <c r="IK58" s="133"/>
      <c r="IL58" s="133"/>
      <c r="IM58" s="133"/>
      <c r="IN58" s="133"/>
      <c r="IO58" s="133"/>
      <c r="IP58" s="133"/>
      <c r="IQ58" s="133"/>
    </row>
    <row r="59" spans="18:251" ht="27.75" customHeight="1">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c r="HS59" s="133"/>
      <c r="HT59" s="133"/>
      <c r="HU59" s="133"/>
      <c r="HV59" s="133"/>
      <c r="HW59" s="133"/>
      <c r="HX59" s="133"/>
      <c r="HY59" s="133"/>
      <c r="HZ59" s="133"/>
      <c r="IA59" s="133"/>
      <c r="IB59" s="133"/>
      <c r="IC59" s="133"/>
      <c r="ID59" s="133"/>
      <c r="IE59" s="133"/>
      <c r="IF59" s="133"/>
      <c r="IG59" s="133"/>
      <c r="IH59" s="133"/>
      <c r="II59" s="133"/>
      <c r="IJ59" s="133"/>
      <c r="IK59" s="133"/>
      <c r="IL59" s="133"/>
      <c r="IM59" s="133"/>
      <c r="IN59" s="133"/>
      <c r="IO59" s="133"/>
      <c r="IP59" s="133"/>
      <c r="IQ59" s="133"/>
    </row>
    <row r="60" spans="18:251" ht="27.75" customHeight="1">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c r="GQ60" s="133"/>
      <c r="GR60" s="133"/>
      <c r="GS60" s="133"/>
      <c r="GT60" s="133"/>
      <c r="GU60" s="133"/>
      <c r="GV60" s="133"/>
      <c r="GW60" s="133"/>
      <c r="GX60" s="133"/>
      <c r="GY60" s="133"/>
      <c r="GZ60" s="133"/>
      <c r="HA60" s="133"/>
      <c r="HB60" s="133"/>
      <c r="HC60" s="133"/>
      <c r="HD60" s="133"/>
      <c r="HE60" s="133"/>
      <c r="HF60" s="133"/>
      <c r="HG60" s="133"/>
      <c r="HH60" s="133"/>
      <c r="HI60" s="133"/>
      <c r="HJ60" s="133"/>
      <c r="HK60" s="133"/>
      <c r="HL60" s="133"/>
      <c r="HM60" s="133"/>
      <c r="HN60" s="133"/>
      <c r="HO60" s="133"/>
      <c r="HP60" s="133"/>
      <c r="HQ60" s="133"/>
      <c r="HR60" s="133"/>
      <c r="HS60" s="133"/>
      <c r="HT60" s="133"/>
      <c r="HU60" s="133"/>
      <c r="HV60" s="133"/>
      <c r="HW60" s="133"/>
      <c r="HX60" s="133"/>
      <c r="HY60" s="133"/>
      <c r="HZ60" s="133"/>
      <c r="IA60" s="133"/>
      <c r="IB60" s="133"/>
      <c r="IC60" s="133"/>
      <c r="ID60" s="133"/>
      <c r="IE60" s="133"/>
      <c r="IF60" s="133"/>
      <c r="IG60" s="133"/>
      <c r="IH60" s="133"/>
      <c r="II60" s="133"/>
      <c r="IJ60" s="133"/>
      <c r="IK60" s="133"/>
      <c r="IL60" s="133"/>
      <c r="IM60" s="133"/>
      <c r="IN60" s="133"/>
      <c r="IO60" s="133"/>
      <c r="IP60" s="133"/>
      <c r="IQ60" s="133"/>
    </row>
    <row r="61" spans="18:251" ht="27.75" customHeight="1">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3"/>
      <c r="FT61" s="133"/>
      <c r="FU61" s="133"/>
      <c r="FV61" s="133"/>
      <c r="FW61" s="133"/>
      <c r="FX61" s="133"/>
      <c r="FY61" s="133"/>
      <c r="FZ61" s="133"/>
      <c r="GA61" s="133"/>
      <c r="GB61" s="133"/>
      <c r="GC61" s="133"/>
      <c r="GD61" s="133"/>
      <c r="GE61" s="133"/>
      <c r="GF61" s="133"/>
      <c r="GG61" s="133"/>
      <c r="GH61" s="133"/>
      <c r="GI61" s="133"/>
      <c r="GJ61" s="133"/>
      <c r="GK61" s="133"/>
      <c r="GL61" s="133"/>
      <c r="GM61" s="133"/>
      <c r="GN61" s="133"/>
      <c r="GO61" s="133"/>
      <c r="GP61" s="133"/>
      <c r="GQ61" s="133"/>
      <c r="GR61" s="133"/>
      <c r="GS61" s="133"/>
      <c r="GT61" s="133"/>
      <c r="GU61" s="133"/>
      <c r="GV61" s="133"/>
      <c r="GW61" s="133"/>
      <c r="GX61" s="133"/>
      <c r="GY61" s="133"/>
      <c r="GZ61" s="133"/>
      <c r="HA61" s="133"/>
      <c r="HB61" s="133"/>
      <c r="HC61" s="133"/>
      <c r="HD61" s="133"/>
      <c r="HE61" s="133"/>
      <c r="HF61" s="133"/>
      <c r="HG61" s="133"/>
      <c r="HH61" s="133"/>
      <c r="HI61" s="133"/>
      <c r="HJ61" s="133"/>
      <c r="HK61" s="133"/>
      <c r="HL61" s="133"/>
      <c r="HM61" s="133"/>
      <c r="HN61" s="133"/>
      <c r="HO61" s="133"/>
      <c r="HP61" s="133"/>
      <c r="HQ61" s="133"/>
      <c r="HR61" s="133"/>
      <c r="HS61" s="133"/>
      <c r="HT61" s="133"/>
      <c r="HU61" s="133"/>
      <c r="HV61" s="133"/>
      <c r="HW61" s="133"/>
      <c r="HX61" s="133"/>
      <c r="HY61" s="133"/>
      <c r="HZ61" s="133"/>
      <c r="IA61" s="133"/>
      <c r="IB61" s="133"/>
      <c r="IC61" s="133"/>
      <c r="ID61" s="133"/>
      <c r="IE61" s="133"/>
      <c r="IF61" s="133"/>
      <c r="IG61" s="133"/>
      <c r="IH61" s="133"/>
      <c r="II61" s="133"/>
      <c r="IJ61" s="133"/>
      <c r="IK61" s="133"/>
      <c r="IL61" s="133"/>
      <c r="IM61" s="133"/>
      <c r="IN61" s="133"/>
      <c r="IO61" s="133"/>
      <c r="IP61" s="133"/>
      <c r="IQ61" s="133"/>
    </row>
    <row r="62" spans="18:251" ht="27.75" customHeight="1">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33"/>
      <c r="FH62" s="133"/>
      <c r="FI62" s="133"/>
      <c r="FJ62" s="133"/>
      <c r="FK62" s="133"/>
      <c r="FL62" s="133"/>
      <c r="FM62" s="133"/>
      <c r="FN62" s="133"/>
      <c r="FO62" s="133"/>
      <c r="FP62" s="133"/>
      <c r="FQ62" s="133"/>
      <c r="FR62" s="133"/>
      <c r="FS62" s="133"/>
      <c r="FT62" s="133"/>
      <c r="FU62" s="133"/>
      <c r="FV62" s="133"/>
      <c r="FW62" s="133"/>
      <c r="FX62" s="133"/>
      <c r="FY62" s="133"/>
      <c r="FZ62" s="133"/>
      <c r="GA62" s="133"/>
      <c r="GB62" s="133"/>
      <c r="GC62" s="133"/>
      <c r="GD62" s="133"/>
      <c r="GE62" s="133"/>
      <c r="GF62" s="133"/>
      <c r="GG62" s="133"/>
      <c r="GH62" s="133"/>
      <c r="GI62" s="133"/>
      <c r="GJ62" s="133"/>
      <c r="GK62" s="133"/>
      <c r="GL62" s="133"/>
      <c r="GM62" s="133"/>
      <c r="GN62" s="133"/>
      <c r="GO62" s="133"/>
      <c r="GP62" s="133"/>
      <c r="GQ62" s="133"/>
      <c r="GR62" s="133"/>
      <c r="GS62" s="133"/>
      <c r="GT62" s="133"/>
      <c r="GU62" s="133"/>
      <c r="GV62" s="133"/>
      <c r="GW62" s="133"/>
      <c r="GX62" s="133"/>
      <c r="GY62" s="133"/>
      <c r="GZ62" s="133"/>
      <c r="HA62" s="133"/>
      <c r="HB62" s="133"/>
      <c r="HC62" s="133"/>
      <c r="HD62" s="133"/>
      <c r="HE62" s="133"/>
      <c r="HF62" s="133"/>
      <c r="HG62" s="133"/>
      <c r="HH62" s="133"/>
      <c r="HI62" s="133"/>
      <c r="HJ62" s="133"/>
      <c r="HK62" s="133"/>
      <c r="HL62" s="133"/>
      <c r="HM62" s="133"/>
      <c r="HN62" s="133"/>
      <c r="HO62" s="133"/>
      <c r="HP62" s="133"/>
      <c r="HQ62" s="133"/>
      <c r="HR62" s="133"/>
      <c r="HS62" s="133"/>
      <c r="HT62" s="133"/>
      <c r="HU62" s="133"/>
      <c r="HV62" s="133"/>
      <c r="HW62" s="133"/>
      <c r="HX62" s="133"/>
      <c r="HY62" s="133"/>
      <c r="HZ62" s="133"/>
      <c r="IA62" s="133"/>
      <c r="IB62" s="133"/>
      <c r="IC62" s="133"/>
      <c r="ID62" s="133"/>
      <c r="IE62" s="133"/>
      <c r="IF62" s="133"/>
      <c r="IG62" s="133"/>
      <c r="IH62" s="133"/>
      <c r="II62" s="133"/>
      <c r="IJ62" s="133"/>
      <c r="IK62" s="133"/>
      <c r="IL62" s="133"/>
      <c r="IM62" s="133"/>
      <c r="IN62" s="133"/>
      <c r="IO62" s="133"/>
      <c r="IP62" s="133"/>
      <c r="IQ62" s="133"/>
    </row>
    <row r="63" spans="18:251" ht="27.75" customHeight="1">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c r="HS63" s="133"/>
      <c r="HT63" s="133"/>
      <c r="HU63" s="133"/>
      <c r="HV63" s="133"/>
      <c r="HW63" s="133"/>
      <c r="HX63" s="133"/>
      <c r="HY63" s="133"/>
      <c r="HZ63" s="133"/>
      <c r="IA63" s="133"/>
      <c r="IB63" s="133"/>
      <c r="IC63" s="133"/>
      <c r="ID63" s="133"/>
      <c r="IE63" s="133"/>
      <c r="IF63" s="133"/>
      <c r="IG63" s="133"/>
      <c r="IH63" s="133"/>
      <c r="II63" s="133"/>
      <c r="IJ63" s="133"/>
      <c r="IK63" s="133"/>
      <c r="IL63" s="133"/>
      <c r="IM63" s="133"/>
      <c r="IN63" s="133"/>
      <c r="IO63" s="133"/>
      <c r="IP63" s="133"/>
      <c r="IQ63" s="133"/>
    </row>
    <row r="64" spans="18:251" ht="27.75" customHeight="1">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c r="HS64" s="133"/>
      <c r="HT64" s="133"/>
      <c r="HU64" s="133"/>
      <c r="HV64" s="133"/>
      <c r="HW64" s="133"/>
      <c r="HX64" s="133"/>
      <c r="HY64" s="133"/>
      <c r="HZ64" s="133"/>
      <c r="IA64" s="133"/>
      <c r="IB64" s="133"/>
      <c r="IC64" s="133"/>
      <c r="ID64" s="133"/>
      <c r="IE64" s="133"/>
      <c r="IF64" s="133"/>
      <c r="IG64" s="133"/>
      <c r="IH64" s="133"/>
      <c r="II64" s="133"/>
      <c r="IJ64" s="133"/>
      <c r="IK64" s="133"/>
      <c r="IL64" s="133"/>
      <c r="IM64" s="133"/>
      <c r="IN64" s="133"/>
      <c r="IO64" s="133"/>
      <c r="IP64" s="133"/>
      <c r="IQ64" s="133"/>
    </row>
    <row r="65" spans="18:251" ht="27.75" customHeight="1">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c r="HK65" s="133"/>
      <c r="HL65" s="133"/>
      <c r="HM65" s="133"/>
      <c r="HN65" s="133"/>
      <c r="HO65" s="133"/>
      <c r="HP65" s="133"/>
      <c r="HQ65" s="133"/>
      <c r="HR65" s="133"/>
      <c r="HS65" s="133"/>
      <c r="HT65" s="133"/>
      <c r="HU65" s="133"/>
      <c r="HV65" s="133"/>
      <c r="HW65" s="133"/>
      <c r="HX65" s="133"/>
      <c r="HY65" s="133"/>
      <c r="HZ65" s="133"/>
      <c r="IA65" s="133"/>
      <c r="IB65" s="133"/>
      <c r="IC65" s="133"/>
      <c r="ID65" s="133"/>
      <c r="IE65" s="133"/>
      <c r="IF65" s="133"/>
      <c r="IG65" s="133"/>
      <c r="IH65" s="133"/>
      <c r="II65" s="133"/>
      <c r="IJ65" s="133"/>
      <c r="IK65" s="133"/>
      <c r="IL65" s="133"/>
      <c r="IM65" s="133"/>
      <c r="IN65" s="133"/>
      <c r="IO65" s="133"/>
      <c r="IP65" s="133"/>
      <c r="IQ65" s="133"/>
    </row>
    <row r="66" spans="18:251" ht="27.75" customHeight="1">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row>
    <row r="67" spans="18:251" ht="27.75" customHeight="1">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row>
    <row r="68" spans="18:251" ht="27.75" customHeight="1">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row>
    <row r="69" spans="18:251" ht="27.75" customHeight="1">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row>
    <row r="70" spans="18:251" ht="27.75" customHeight="1">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row>
    <row r="71" spans="18:251" ht="27.75" customHeight="1">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3"/>
      <c r="FF71" s="133"/>
      <c r="FG71" s="133"/>
      <c r="FH71" s="133"/>
      <c r="FI71" s="133"/>
      <c r="FJ71" s="133"/>
      <c r="FK71" s="133"/>
      <c r="FL71" s="133"/>
      <c r="FM71" s="133"/>
      <c r="FN71" s="133"/>
      <c r="FO71" s="133"/>
      <c r="FP71" s="133"/>
      <c r="FQ71" s="133"/>
      <c r="FR71" s="133"/>
      <c r="FS71" s="133"/>
      <c r="FT71" s="133"/>
      <c r="FU71" s="133"/>
      <c r="FV71" s="133"/>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row>
    <row r="72" spans="18:251" ht="27.75" customHeight="1">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row>
    <row r="73" spans="18:251" ht="27.75" customHeight="1">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row>
    <row r="74" spans="18:251" ht="27.75" customHeight="1">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3"/>
      <c r="FF74" s="133"/>
      <c r="FG74" s="133"/>
      <c r="FH74" s="133"/>
      <c r="FI74" s="133"/>
      <c r="FJ74" s="133"/>
      <c r="FK74" s="133"/>
      <c r="FL74" s="133"/>
      <c r="FM74" s="133"/>
      <c r="FN74" s="133"/>
      <c r="FO74" s="133"/>
      <c r="FP74" s="133"/>
      <c r="FQ74" s="133"/>
      <c r="FR74" s="133"/>
      <c r="FS74" s="133"/>
      <c r="FT74" s="133"/>
      <c r="FU74" s="133"/>
      <c r="FV74" s="133"/>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row>
    <row r="75" spans="18:251" ht="27.75" customHeight="1">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row>
    <row r="76" spans="18:251" ht="27.75" customHeight="1">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row>
    <row r="77" spans="18:251" ht="27.75" customHeight="1">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row>
  </sheetData>
  <sheetProtection/>
  <printOptions horizontalCentered="1"/>
  <pageMargins left="0.3937007874015747" right="0.3937007874015747" top="0.3937007874015747" bottom="0.5905511811023622" header="0.3937007874015747" footer="0.3937007874015747"/>
  <pageSetup fitToHeight="100" horizontalDpi="300" verticalDpi="300" orientation="landscape" paperSize="9" scale="80" r:id="rId1"/>
  <headerFooter alignWithMargins="0">
    <oddFooter>&amp;C第 &amp;P 页</oddFooter>
  </headerFooter>
</worksheet>
</file>

<file path=xl/worksheets/sheet30.xml><?xml version="1.0" encoding="utf-8"?>
<worksheet xmlns="http://schemas.openxmlformats.org/spreadsheetml/2006/main" xmlns:r="http://schemas.openxmlformats.org/officeDocument/2006/relationships">
  <dimension ref="A1:I18"/>
  <sheetViews>
    <sheetView zoomScaleSheetLayoutView="100" workbookViewId="0" topLeftCell="A1">
      <selection activeCell="D4" sqref="D4:E4"/>
    </sheetView>
  </sheetViews>
  <sheetFormatPr defaultColWidth="9.33203125" defaultRowHeight="11.25"/>
  <cols>
    <col min="1" max="1" width="12.5" style="0" customWidth="1"/>
    <col min="2" max="3" width="13.33203125" style="0" customWidth="1"/>
    <col min="4" max="4" width="13.16015625" style="0" customWidth="1"/>
    <col min="5" max="5" width="10.5" style="0" customWidth="1"/>
    <col min="9" max="9" width="15.16015625" style="0" customWidth="1"/>
  </cols>
  <sheetData>
    <row r="1" spans="1:9" ht="20.25">
      <c r="A1" s="281" t="s">
        <v>319</v>
      </c>
      <c r="B1" s="281"/>
      <c r="C1" s="281"/>
      <c r="D1" s="281"/>
      <c r="E1" s="281"/>
      <c r="F1" s="281"/>
      <c r="G1" s="281"/>
      <c r="H1" s="281"/>
      <c r="I1" s="281"/>
    </row>
    <row r="2" spans="1:9" ht="15" customHeight="1">
      <c r="A2" s="282" t="s">
        <v>320</v>
      </c>
      <c r="B2" s="282"/>
      <c r="C2" s="282"/>
      <c r="D2" s="282"/>
      <c r="E2" s="282"/>
      <c r="F2" s="282"/>
      <c r="G2" s="282"/>
      <c r="H2" s="282"/>
      <c r="I2" s="282"/>
    </row>
    <row r="3" spans="1:9" ht="21" customHeight="1">
      <c r="A3" s="272" t="s">
        <v>321</v>
      </c>
      <c r="B3" s="272"/>
      <c r="C3" s="272"/>
      <c r="D3" s="272" t="s">
        <v>313</v>
      </c>
      <c r="E3" s="272"/>
      <c r="F3" s="272"/>
      <c r="G3" s="272"/>
      <c r="H3" s="272"/>
      <c r="I3" s="272"/>
    </row>
    <row r="4" spans="1:9" ht="52.5" customHeight="1">
      <c r="A4" s="272" t="s">
        <v>322</v>
      </c>
      <c r="B4" s="272"/>
      <c r="C4" s="272"/>
      <c r="D4" s="200" t="s">
        <v>502</v>
      </c>
      <c r="E4" s="200"/>
      <c r="F4" s="272" t="s">
        <v>323</v>
      </c>
      <c r="G4" s="272"/>
      <c r="H4" s="278" t="s">
        <v>536</v>
      </c>
      <c r="I4" s="280"/>
    </row>
    <row r="5" spans="1:9" ht="21" customHeight="1">
      <c r="A5" s="272" t="s">
        <v>324</v>
      </c>
      <c r="B5" s="272"/>
      <c r="C5" s="272"/>
      <c r="D5" s="272">
        <v>150.5</v>
      </c>
      <c r="E5" s="272"/>
      <c r="F5" s="268" t="s">
        <v>325</v>
      </c>
      <c r="G5" s="268"/>
      <c r="H5" s="272"/>
      <c r="I5" s="272"/>
    </row>
    <row r="6" spans="1:9" ht="21" customHeight="1">
      <c r="A6" s="272"/>
      <c r="B6" s="272"/>
      <c r="C6" s="272"/>
      <c r="D6" s="272"/>
      <c r="E6" s="272"/>
      <c r="F6" s="268" t="s">
        <v>537</v>
      </c>
      <c r="G6" s="268"/>
      <c r="H6" s="272"/>
      <c r="I6" s="272"/>
    </row>
    <row r="7" spans="1:9" ht="21" customHeight="1">
      <c r="A7" s="272"/>
      <c r="B7" s="272"/>
      <c r="C7" s="272"/>
      <c r="D7" s="272"/>
      <c r="E7" s="272"/>
      <c r="F7" s="272" t="s">
        <v>327</v>
      </c>
      <c r="G7" s="272"/>
      <c r="H7" s="274"/>
      <c r="I7" s="274"/>
    </row>
    <row r="8" spans="1:9" ht="21" customHeight="1">
      <c r="A8" s="272"/>
      <c r="B8" s="272"/>
      <c r="C8" s="272"/>
      <c r="D8" s="272"/>
      <c r="E8" s="272"/>
      <c r="F8" s="268" t="s">
        <v>538</v>
      </c>
      <c r="G8" s="268"/>
      <c r="H8" s="274">
        <v>150.5</v>
      </c>
      <c r="I8" s="274"/>
    </row>
    <row r="9" spans="1:9" ht="57" customHeight="1">
      <c r="A9" s="2" t="s">
        <v>329</v>
      </c>
      <c r="B9" s="286" t="s">
        <v>569</v>
      </c>
      <c r="C9" s="286"/>
      <c r="D9" s="286"/>
      <c r="E9" s="286"/>
      <c r="F9" s="286"/>
      <c r="G9" s="286"/>
      <c r="H9" s="286"/>
      <c r="I9" s="286"/>
    </row>
    <row r="10" spans="1:9" ht="21" customHeight="1">
      <c r="A10" s="272" t="s">
        <v>331</v>
      </c>
      <c r="B10" s="2" t="s">
        <v>332</v>
      </c>
      <c r="C10" s="2" t="s">
        <v>333</v>
      </c>
      <c r="D10" s="272" t="s">
        <v>334</v>
      </c>
      <c r="E10" s="272"/>
      <c r="F10" s="272"/>
      <c r="G10" s="272" t="s">
        <v>335</v>
      </c>
      <c r="H10" s="272"/>
      <c r="I10" s="272"/>
    </row>
    <row r="11" spans="1:9" ht="21" customHeight="1">
      <c r="A11" s="272"/>
      <c r="B11" s="272" t="s">
        <v>336</v>
      </c>
      <c r="C11" s="2" t="s">
        <v>337</v>
      </c>
      <c r="D11" s="275" t="s">
        <v>570</v>
      </c>
      <c r="E11" s="276"/>
      <c r="F11" s="277"/>
      <c r="G11" s="287" t="s">
        <v>571</v>
      </c>
      <c r="H11" s="288"/>
      <c r="I11" s="289"/>
    </row>
    <row r="12" spans="1:9" ht="21" customHeight="1">
      <c r="A12" s="272"/>
      <c r="B12" s="272"/>
      <c r="C12" s="8" t="s">
        <v>339</v>
      </c>
      <c r="D12" s="293" t="s">
        <v>572</v>
      </c>
      <c r="E12" s="294"/>
      <c r="F12" s="295"/>
      <c r="G12" s="272" t="s">
        <v>353</v>
      </c>
      <c r="H12" s="272"/>
      <c r="I12" s="272"/>
    </row>
    <row r="13" spans="1:9" ht="21" customHeight="1">
      <c r="A13" s="272"/>
      <c r="B13" s="272"/>
      <c r="C13" s="8" t="s">
        <v>339</v>
      </c>
      <c r="D13" s="277" t="s">
        <v>573</v>
      </c>
      <c r="E13" s="268"/>
      <c r="F13" s="268"/>
      <c r="G13" s="272" t="s">
        <v>353</v>
      </c>
      <c r="H13" s="272"/>
      <c r="I13" s="272"/>
    </row>
    <row r="14" spans="1:9" ht="21" customHeight="1">
      <c r="A14" s="272"/>
      <c r="B14" s="272"/>
      <c r="C14" s="8" t="s">
        <v>339</v>
      </c>
      <c r="D14" s="293" t="s">
        <v>574</v>
      </c>
      <c r="E14" s="294"/>
      <c r="F14" s="295"/>
      <c r="G14" s="272" t="s">
        <v>353</v>
      </c>
      <c r="H14" s="272"/>
      <c r="I14" s="272"/>
    </row>
    <row r="15" spans="1:9" ht="39.75" customHeight="1">
      <c r="A15" s="272"/>
      <c r="B15" s="272"/>
      <c r="C15" s="2" t="s">
        <v>341</v>
      </c>
      <c r="D15" s="268" t="s">
        <v>575</v>
      </c>
      <c r="E15" s="268"/>
      <c r="F15" s="268"/>
      <c r="G15" s="273" t="s">
        <v>360</v>
      </c>
      <c r="H15" s="272"/>
      <c r="I15" s="272"/>
    </row>
    <row r="16" spans="1:9" ht="39.75" customHeight="1">
      <c r="A16" s="272"/>
      <c r="B16" s="272"/>
      <c r="C16" s="2" t="s">
        <v>344</v>
      </c>
      <c r="D16" s="268" t="s">
        <v>576</v>
      </c>
      <c r="E16" s="268"/>
      <c r="F16" s="268"/>
      <c r="G16" s="272" t="s">
        <v>577</v>
      </c>
      <c r="H16" s="272"/>
      <c r="I16" s="272"/>
    </row>
    <row r="17" spans="1:9" ht="28.5" customHeight="1">
      <c r="A17" s="272"/>
      <c r="B17" s="3" t="s">
        <v>346</v>
      </c>
      <c r="C17" s="2" t="s">
        <v>383</v>
      </c>
      <c r="D17" s="268" t="s">
        <v>578</v>
      </c>
      <c r="E17" s="268"/>
      <c r="F17" s="268"/>
      <c r="G17" s="269" t="s">
        <v>579</v>
      </c>
      <c r="H17" s="270"/>
      <c r="I17" s="271"/>
    </row>
    <row r="18" spans="1:9" ht="37.5" customHeight="1">
      <c r="A18" s="272"/>
      <c r="B18" s="2" t="s">
        <v>350</v>
      </c>
      <c r="C18" s="2" t="s">
        <v>351</v>
      </c>
      <c r="D18" s="268" t="s">
        <v>580</v>
      </c>
      <c r="E18" s="268"/>
      <c r="F18" s="268"/>
      <c r="G18" s="272" t="s">
        <v>353</v>
      </c>
      <c r="H18" s="272"/>
      <c r="I18" s="272"/>
    </row>
  </sheetData>
  <sheetProtection/>
  <mergeCells count="39">
    <mergeCell ref="A1:I1"/>
    <mergeCell ref="A2:I2"/>
    <mergeCell ref="A3:C3"/>
    <mergeCell ref="D3:I3"/>
    <mergeCell ref="A4:C4"/>
    <mergeCell ref="D4:E4"/>
    <mergeCell ref="F4:G4"/>
    <mergeCell ref="H4:I4"/>
    <mergeCell ref="F5:G5"/>
    <mergeCell ref="H5:I5"/>
    <mergeCell ref="F6:G6"/>
    <mergeCell ref="H6:I6"/>
    <mergeCell ref="F7:G7"/>
    <mergeCell ref="H7:I7"/>
    <mergeCell ref="F8:G8"/>
    <mergeCell ref="H8:I8"/>
    <mergeCell ref="B9:I9"/>
    <mergeCell ref="D10:F10"/>
    <mergeCell ref="G10:I10"/>
    <mergeCell ref="D11:F11"/>
    <mergeCell ref="G11:I11"/>
    <mergeCell ref="D17:F17"/>
    <mergeCell ref="G17:I17"/>
    <mergeCell ref="D12:F12"/>
    <mergeCell ref="G12:I12"/>
    <mergeCell ref="D13:F13"/>
    <mergeCell ref="G13:I13"/>
    <mergeCell ref="D14:F14"/>
    <mergeCell ref="G14:I14"/>
    <mergeCell ref="D18:F18"/>
    <mergeCell ref="G18:I18"/>
    <mergeCell ref="A10:A18"/>
    <mergeCell ref="B11:B16"/>
    <mergeCell ref="A5:C8"/>
    <mergeCell ref="D5:E8"/>
    <mergeCell ref="D15:F15"/>
    <mergeCell ref="G15:I15"/>
    <mergeCell ref="D16:F16"/>
    <mergeCell ref="G16:I16"/>
  </mergeCells>
  <printOptions/>
  <pageMargins left="0.75" right="0.75" top="1" bottom="1" header="0.5" footer="0.5"/>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I18"/>
  <sheetViews>
    <sheetView zoomScaleSheetLayoutView="100" workbookViewId="0" topLeftCell="A1">
      <selection activeCell="D4" sqref="D4:E4"/>
    </sheetView>
  </sheetViews>
  <sheetFormatPr defaultColWidth="9.33203125" defaultRowHeight="11.25"/>
  <cols>
    <col min="1" max="1" width="11" style="0" customWidth="1"/>
    <col min="2" max="2" width="12" style="0" customWidth="1"/>
    <col min="3" max="3" width="13.33203125" style="0" customWidth="1"/>
    <col min="4" max="4" width="13.16015625" style="0" customWidth="1"/>
    <col min="5" max="5" width="10.5" style="0" customWidth="1"/>
    <col min="9" max="9" width="16.16015625" style="0" customWidth="1"/>
  </cols>
  <sheetData>
    <row r="1" spans="1:9" ht="20.25">
      <c r="A1" s="281" t="s">
        <v>319</v>
      </c>
      <c r="B1" s="281"/>
      <c r="C1" s="281"/>
      <c r="D1" s="281"/>
      <c r="E1" s="281"/>
      <c r="F1" s="281"/>
      <c r="G1" s="281"/>
      <c r="H1" s="281"/>
      <c r="I1" s="281"/>
    </row>
    <row r="2" spans="1:9" ht="15" customHeight="1">
      <c r="A2" s="282" t="s">
        <v>320</v>
      </c>
      <c r="B2" s="282"/>
      <c r="C2" s="282"/>
      <c r="D2" s="282"/>
      <c r="E2" s="282"/>
      <c r="F2" s="282"/>
      <c r="G2" s="282"/>
      <c r="H2" s="282"/>
      <c r="I2" s="282"/>
    </row>
    <row r="3" spans="1:9" ht="21" customHeight="1">
      <c r="A3" s="272" t="s">
        <v>321</v>
      </c>
      <c r="B3" s="272"/>
      <c r="C3" s="272"/>
      <c r="D3" s="272" t="s">
        <v>260</v>
      </c>
      <c r="E3" s="272"/>
      <c r="F3" s="272"/>
      <c r="G3" s="272"/>
      <c r="H3" s="272"/>
      <c r="I3" s="272"/>
    </row>
    <row r="4" spans="1:9" ht="52.5" customHeight="1">
      <c r="A4" s="272" t="s">
        <v>322</v>
      </c>
      <c r="B4" s="272"/>
      <c r="C4" s="272"/>
      <c r="D4" s="200" t="s">
        <v>502</v>
      </c>
      <c r="E4" s="200"/>
      <c r="F4" s="272" t="s">
        <v>323</v>
      </c>
      <c r="G4" s="272"/>
      <c r="H4" s="278" t="s">
        <v>536</v>
      </c>
      <c r="I4" s="280"/>
    </row>
    <row r="5" spans="1:9" ht="21" customHeight="1">
      <c r="A5" s="272" t="s">
        <v>324</v>
      </c>
      <c r="B5" s="272"/>
      <c r="C5" s="272"/>
      <c r="D5" s="272">
        <v>2297.59</v>
      </c>
      <c r="E5" s="272"/>
      <c r="F5" s="268" t="s">
        <v>325</v>
      </c>
      <c r="G5" s="268"/>
      <c r="H5" s="272"/>
      <c r="I5" s="272"/>
    </row>
    <row r="6" spans="1:9" ht="21" customHeight="1">
      <c r="A6" s="272"/>
      <c r="B6" s="272"/>
      <c r="C6" s="272"/>
      <c r="D6" s="272"/>
      <c r="E6" s="272"/>
      <c r="F6" s="268" t="s">
        <v>537</v>
      </c>
      <c r="G6" s="268"/>
      <c r="H6" s="272"/>
      <c r="I6" s="272"/>
    </row>
    <row r="7" spans="1:9" ht="21" customHeight="1">
      <c r="A7" s="272"/>
      <c r="B7" s="272"/>
      <c r="C7" s="272"/>
      <c r="D7" s="272"/>
      <c r="E7" s="272"/>
      <c r="F7" s="272" t="s">
        <v>327</v>
      </c>
      <c r="G7" s="272"/>
      <c r="H7" s="274"/>
      <c r="I7" s="274"/>
    </row>
    <row r="8" spans="1:9" ht="21" customHeight="1">
      <c r="A8" s="272"/>
      <c r="B8" s="272"/>
      <c r="C8" s="272"/>
      <c r="D8" s="272"/>
      <c r="E8" s="272"/>
      <c r="F8" s="268" t="s">
        <v>538</v>
      </c>
      <c r="G8" s="268"/>
      <c r="H8" s="274">
        <v>2297.59</v>
      </c>
      <c r="I8" s="274"/>
    </row>
    <row r="9" spans="1:9" s="1" customFormat="1" ht="69" customHeight="1">
      <c r="A9" s="2" t="s">
        <v>329</v>
      </c>
      <c r="B9" s="286" t="s">
        <v>581</v>
      </c>
      <c r="C9" s="286"/>
      <c r="D9" s="286"/>
      <c r="E9" s="286"/>
      <c r="F9" s="286"/>
      <c r="G9" s="286"/>
      <c r="H9" s="286"/>
      <c r="I9" s="286"/>
    </row>
    <row r="10" spans="1:9" s="1" customFormat="1" ht="18.75" customHeight="1">
      <c r="A10" s="272" t="s">
        <v>331</v>
      </c>
      <c r="B10" s="2" t="s">
        <v>332</v>
      </c>
      <c r="C10" s="2" t="s">
        <v>333</v>
      </c>
      <c r="D10" s="272" t="s">
        <v>334</v>
      </c>
      <c r="E10" s="272"/>
      <c r="F10" s="272"/>
      <c r="G10" s="272" t="s">
        <v>335</v>
      </c>
      <c r="H10" s="272"/>
      <c r="I10" s="272"/>
    </row>
    <row r="11" spans="1:9" s="1" customFormat="1" ht="18.75" customHeight="1">
      <c r="A11" s="272"/>
      <c r="B11" s="272" t="s">
        <v>336</v>
      </c>
      <c r="C11" s="2" t="s">
        <v>337</v>
      </c>
      <c r="D11" s="275" t="s">
        <v>582</v>
      </c>
      <c r="E11" s="276"/>
      <c r="F11" s="277"/>
      <c r="G11" s="287" t="s">
        <v>583</v>
      </c>
      <c r="H11" s="288"/>
      <c r="I11" s="289"/>
    </row>
    <row r="12" spans="1:9" s="1" customFormat="1" ht="18.75" customHeight="1">
      <c r="A12" s="272"/>
      <c r="B12" s="272"/>
      <c r="C12" s="2" t="s">
        <v>339</v>
      </c>
      <c r="D12" s="268" t="s">
        <v>584</v>
      </c>
      <c r="E12" s="268"/>
      <c r="F12" s="268"/>
      <c r="G12" s="273">
        <v>1</v>
      </c>
      <c r="H12" s="272"/>
      <c r="I12" s="272"/>
    </row>
    <row r="13" spans="1:9" s="1" customFormat="1" ht="18.75" customHeight="1">
      <c r="A13" s="272"/>
      <c r="B13" s="272"/>
      <c r="C13" s="2" t="s">
        <v>339</v>
      </c>
      <c r="D13" s="275" t="s">
        <v>585</v>
      </c>
      <c r="E13" s="276"/>
      <c r="F13" s="277"/>
      <c r="G13" s="273">
        <v>1</v>
      </c>
      <c r="H13" s="272"/>
      <c r="I13" s="272"/>
    </row>
    <row r="14" spans="1:9" s="1" customFormat="1" ht="18.75" customHeight="1">
      <c r="A14" s="272"/>
      <c r="B14" s="272"/>
      <c r="C14" s="2" t="s">
        <v>341</v>
      </c>
      <c r="D14" s="268" t="s">
        <v>586</v>
      </c>
      <c r="E14" s="268"/>
      <c r="F14" s="268"/>
      <c r="G14" s="272" t="s">
        <v>452</v>
      </c>
      <c r="H14" s="272"/>
      <c r="I14" s="272"/>
    </row>
    <row r="15" spans="1:9" s="1" customFormat="1" ht="18.75" customHeight="1">
      <c r="A15" s="272"/>
      <c r="B15" s="272"/>
      <c r="C15" s="2" t="s">
        <v>341</v>
      </c>
      <c r="D15" s="290" t="s">
        <v>587</v>
      </c>
      <c r="E15" s="291"/>
      <c r="F15" s="292"/>
      <c r="G15" s="273">
        <v>1</v>
      </c>
      <c r="H15" s="272"/>
      <c r="I15" s="272"/>
    </row>
    <row r="16" spans="1:9" s="1" customFormat="1" ht="18.75" customHeight="1">
      <c r="A16" s="272"/>
      <c r="B16" s="272"/>
      <c r="C16" s="2" t="s">
        <v>344</v>
      </c>
      <c r="D16" s="268" t="s">
        <v>588</v>
      </c>
      <c r="E16" s="268"/>
      <c r="F16" s="268"/>
      <c r="G16" s="272" t="s">
        <v>589</v>
      </c>
      <c r="H16" s="272"/>
      <c r="I16" s="272"/>
    </row>
    <row r="17" spans="1:9" s="1" customFormat="1" ht="34.5" customHeight="1">
      <c r="A17" s="272"/>
      <c r="B17" s="3" t="s">
        <v>346</v>
      </c>
      <c r="C17" s="2" t="s">
        <v>383</v>
      </c>
      <c r="D17" s="268" t="s">
        <v>590</v>
      </c>
      <c r="E17" s="268"/>
      <c r="F17" s="268"/>
      <c r="G17" s="269" t="s">
        <v>364</v>
      </c>
      <c r="H17" s="270"/>
      <c r="I17" s="271"/>
    </row>
    <row r="18" spans="1:9" s="1" customFormat="1" ht="49.5" customHeight="1">
      <c r="A18" s="272"/>
      <c r="B18" s="2" t="s">
        <v>350</v>
      </c>
      <c r="C18" s="2" t="s">
        <v>351</v>
      </c>
      <c r="D18" s="268" t="s">
        <v>591</v>
      </c>
      <c r="E18" s="268"/>
      <c r="F18" s="268"/>
      <c r="G18" s="272" t="s">
        <v>353</v>
      </c>
      <c r="H18" s="272"/>
      <c r="I18" s="272"/>
    </row>
  </sheetData>
  <sheetProtection/>
  <mergeCells count="39">
    <mergeCell ref="A1:I1"/>
    <mergeCell ref="A2:I2"/>
    <mergeCell ref="A3:C3"/>
    <mergeCell ref="D3:I3"/>
    <mergeCell ref="A4:C4"/>
    <mergeCell ref="D4:E4"/>
    <mergeCell ref="F4:G4"/>
    <mergeCell ref="H4:I4"/>
    <mergeCell ref="F5:G5"/>
    <mergeCell ref="H5:I5"/>
    <mergeCell ref="F6:G6"/>
    <mergeCell ref="H6:I6"/>
    <mergeCell ref="F7:G7"/>
    <mergeCell ref="H7:I7"/>
    <mergeCell ref="F8:G8"/>
    <mergeCell ref="H8:I8"/>
    <mergeCell ref="B9:I9"/>
    <mergeCell ref="D10:F10"/>
    <mergeCell ref="G10:I10"/>
    <mergeCell ref="D11:F11"/>
    <mergeCell ref="G11:I11"/>
    <mergeCell ref="D17:F17"/>
    <mergeCell ref="G17:I17"/>
    <mergeCell ref="D12:F12"/>
    <mergeCell ref="G12:I12"/>
    <mergeCell ref="D13:F13"/>
    <mergeCell ref="G13:I13"/>
    <mergeCell ref="D14:F14"/>
    <mergeCell ref="G14:I14"/>
    <mergeCell ref="D18:F18"/>
    <mergeCell ref="G18:I18"/>
    <mergeCell ref="A10:A18"/>
    <mergeCell ref="B11:B16"/>
    <mergeCell ref="A5:C8"/>
    <mergeCell ref="D5:E8"/>
    <mergeCell ref="D15:F15"/>
    <mergeCell ref="G15:I15"/>
    <mergeCell ref="D16:F16"/>
    <mergeCell ref="G16:I16"/>
  </mergeCells>
  <printOptions/>
  <pageMargins left="0.75" right="0.75" top="1" bottom="1" header="0.5" footer="0.5"/>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I20"/>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3.33203125" style="0" customWidth="1"/>
    <col min="4" max="4" width="13.16015625" style="0" customWidth="1"/>
    <col min="5" max="5" width="10.83203125" style="0" customWidth="1"/>
    <col min="9" max="9" width="15.66015625" style="0" customWidth="1"/>
  </cols>
  <sheetData>
    <row r="1" spans="1:9" ht="20.25">
      <c r="A1" s="281" t="s">
        <v>319</v>
      </c>
      <c r="B1" s="281"/>
      <c r="C1" s="281"/>
      <c r="D1" s="281"/>
      <c r="E1" s="281"/>
      <c r="F1" s="281"/>
      <c r="G1" s="281"/>
      <c r="H1" s="281"/>
      <c r="I1" s="281"/>
    </row>
    <row r="2" spans="1:9" ht="15" customHeight="1">
      <c r="A2" s="282" t="s">
        <v>320</v>
      </c>
      <c r="B2" s="282"/>
      <c r="C2" s="282"/>
      <c r="D2" s="282"/>
      <c r="E2" s="282"/>
      <c r="F2" s="282"/>
      <c r="G2" s="282"/>
      <c r="H2" s="282"/>
      <c r="I2" s="282"/>
    </row>
    <row r="3" spans="1:9" ht="21" customHeight="1">
      <c r="A3" s="272" t="s">
        <v>321</v>
      </c>
      <c r="B3" s="272"/>
      <c r="C3" s="272"/>
      <c r="D3" s="272" t="s">
        <v>261</v>
      </c>
      <c r="E3" s="272"/>
      <c r="F3" s="272"/>
      <c r="G3" s="272"/>
      <c r="H3" s="272"/>
      <c r="I3" s="272"/>
    </row>
    <row r="4" spans="1:9" ht="52.5" customHeight="1">
      <c r="A4" s="272" t="s">
        <v>322</v>
      </c>
      <c r="B4" s="272"/>
      <c r="C4" s="272"/>
      <c r="D4" s="200" t="s">
        <v>502</v>
      </c>
      <c r="E4" s="200"/>
      <c r="F4" s="272" t="s">
        <v>323</v>
      </c>
      <c r="G4" s="272"/>
      <c r="H4" s="278" t="s">
        <v>536</v>
      </c>
      <c r="I4" s="280"/>
    </row>
    <row r="5" spans="1:9" ht="21" customHeight="1">
      <c r="A5" s="272" t="s">
        <v>324</v>
      </c>
      <c r="B5" s="272"/>
      <c r="C5" s="272"/>
      <c r="D5" s="272">
        <v>9130.63</v>
      </c>
      <c r="E5" s="272"/>
      <c r="F5" s="268" t="s">
        <v>325</v>
      </c>
      <c r="G5" s="268"/>
      <c r="H5" s="272"/>
      <c r="I5" s="272"/>
    </row>
    <row r="6" spans="1:9" ht="21" customHeight="1">
      <c r="A6" s="272"/>
      <c r="B6" s="272"/>
      <c r="C6" s="272"/>
      <c r="D6" s="272"/>
      <c r="E6" s="272"/>
      <c r="F6" s="268" t="s">
        <v>537</v>
      </c>
      <c r="G6" s="268"/>
      <c r="H6" s="272"/>
      <c r="I6" s="272"/>
    </row>
    <row r="7" spans="1:9" ht="21" customHeight="1">
      <c r="A7" s="272"/>
      <c r="B7" s="272"/>
      <c r="C7" s="272"/>
      <c r="D7" s="272"/>
      <c r="E7" s="272"/>
      <c r="F7" s="272" t="s">
        <v>327</v>
      </c>
      <c r="G7" s="272"/>
      <c r="H7" s="274"/>
      <c r="I7" s="274"/>
    </row>
    <row r="8" spans="1:9" ht="21" customHeight="1">
      <c r="A8" s="272"/>
      <c r="B8" s="272"/>
      <c r="C8" s="272"/>
      <c r="D8" s="272"/>
      <c r="E8" s="272"/>
      <c r="F8" s="268" t="s">
        <v>538</v>
      </c>
      <c r="G8" s="268"/>
      <c r="H8" s="274">
        <v>9130.63</v>
      </c>
      <c r="I8" s="274"/>
    </row>
    <row r="9" spans="1:9" s="1" customFormat="1" ht="69" customHeight="1">
      <c r="A9" s="2" t="s">
        <v>329</v>
      </c>
      <c r="B9" s="286" t="s">
        <v>592</v>
      </c>
      <c r="C9" s="286"/>
      <c r="D9" s="286"/>
      <c r="E9" s="286"/>
      <c r="F9" s="286"/>
      <c r="G9" s="286"/>
      <c r="H9" s="286"/>
      <c r="I9" s="286"/>
    </row>
    <row r="10" spans="1:9" s="1" customFormat="1" ht="18.75" customHeight="1">
      <c r="A10" s="272" t="s">
        <v>331</v>
      </c>
      <c r="B10" s="2" t="s">
        <v>332</v>
      </c>
      <c r="C10" s="2" t="s">
        <v>333</v>
      </c>
      <c r="D10" s="272" t="s">
        <v>334</v>
      </c>
      <c r="E10" s="272"/>
      <c r="F10" s="272"/>
      <c r="G10" s="272" t="s">
        <v>335</v>
      </c>
      <c r="H10" s="272"/>
      <c r="I10" s="272"/>
    </row>
    <row r="11" spans="1:9" s="1" customFormat="1" ht="18.75" customHeight="1">
      <c r="A11" s="272"/>
      <c r="B11" s="272" t="s">
        <v>336</v>
      </c>
      <c r="C11" s="272" t="s">
        <v>337</v>
      </c>
      <c r="D11" s="275" t="s">
        <v>593</v>
      </c>
      <c r="E11" s="276"/>
      <c r="F11" s="277"/>
      <c r="G11" s="287" t="s">
        <v>594</v>
      </c>
      <c r="H11" s="288"/>
      <c r="I11" s="289"/>
    </row>
    <row r="12" spans="1:9" s="1" customFormat="1" ht="18.75" customHeight="1">
      <c r="A12" s="272"/>
      <c r="B12" s="272"/>
      <c r="C12" s="272"/>
      <c r="D12" s="275" t="s">
        <v>595</v>
      </c>
      <c r="E12" s="276"/>
      <c r="F12" s="277"/>
      <c r="G12" s="287" t="s">
        <v>596</v>
      </c>
      <c r="H12" s="288"/>
      <c r="I12" s="289"/>
    </row>
    <row r="13" spans="1:9" s="1" customFormat="1" ht="18.75" customHeight="1">
      <c r="A13" s="272"/>
      <c r="B13" s="272"/>
      <c r="C13" s="272"/>
      <c r="D13" s="275" t="s">
        <v>597</v>
      </c>
      <c r="E13" s="276"/>
      <c r="F13" s="277"/>
      <c r="G13" s="287" t="s">
        <v>598</v>
      </c>
      <c r="H13" s="288"/>
      <c r="I13" s="289"/>
    </row>
    <row r="14" spans="1:9" s="1" customFormat="1" ht="18.75" customHeight="1">
      <c r="A14" s="272"/>
      <c r="B14" s="272"/>
      <c r="C14" s="272" t="s">
        <v>339</v>
      </c>
      <c r="D14" s="275" t="s">
        <v>572</v>
      </c>
      <c r="E14" s="276"/>
      <c r="F14" s="277"/>
      <c r="G14" s="287" t="s">
        <v>452</v>
      </c>
      <c r="H14" s="288"/>
      <c r="I14" s="289"/>
    </row>
    <row r="15" spans="1:9" s="1" customFormat="1" ht="18.75" customHeight="1">
      <c r="A15" s="272"/>
      <c r="B15" s="272"/>
      <c r="C15" s="272"/>
      <c r="D15" s="296" t="s">
        <v>574</v>
      </c>
      <c r="E15" s="297"/>
      <c r="F15" s="298"/>
      <c r="G15" s="287" t="s">
        <v>452</v>
      </c>
      <c r="H15" s="288"/>
      <c r="I15" s="289"/>
    </row>
    <row r="16" spans="1:9" s="1" customFormat="1" ht="18.75" customHeight="1">
      <c r="A16" s="272"/>
      <c r="B16" s="272"/>
      <c r="C16" s="272"/>
      <c r="D16" s="268" t="s">
        <v>573</v>
      </c>
      <c r="E16" s="268"/>
      <c r="F16" s="268"/>
      <c r="G16" s="287" t="s">
        <v>452</v>
      </c>
      <c r="H16" s="288"/>
      <c r="I16" s="289"/>
    </row>
    <row r="17" spans="1:9" s="1" customFormat="1" ht="34.5" customHeight="1">
      <c r="A17" s="272"/>
      <c r="B17" s="272"/>
      <c r="C17" s="2" t="s">
        <v>341</v>
      </c>
      <c r="D17" s="268" t="s">
        <v>599</v>
      </c>
      <c r="E17" s="268"/>
      <c r="F17" s="268"/>
      <c r="G17" s="273">
        <v>1</v>
      </c>
      <c r="H17" s="272"/>
      <c r="I17" s="272"/>
    </row>
    <row r="18" spans="1:9" s="1" customFormat="1" ht="49.5" customHeight="1">
      <c r="A18" s="272"/>
      <c r="B18" s="272"/>
      <c r="C18" s="2" t="s">
        <v>344</v>
      </c>
      <c r="D18" s="268" t="s">
        <v>576</v>
      </c>
      <c r="E18" s="268"/>
      <c r="F18" s="268"/>
      <c r="G18" s="272" t="s">
        <v>600</v>
      </c>
      <c r="H18" s="272"/>
      <c r="I18" s="272"/>
    </row>
    <row r="19" spans="1:9" ht="33.75" customHeight="1">
      <c r="A19" s="272"/>
      <c r="B19" s="3" t="s">
        <v>346</v>
      </c>
      <c r="C19" s="2" t="s">
        <v>383</v>
      </c>
      <c r="D19" s="268" t="s">
        <v>601</v>
      </c>
      <c r="E19" s="268"/>
      <c r="F19" s="268"/>
      <c r="G19" s="269" t="s">
        <v>602</v>
      </c>
      <c r="H19" s="270"/>
      <c r="I19" s="271"/>
    </row>
    <row r="20" spans="1:9" ht="36" customHeight="1">
      <c r="A20" s="272"/>
      <c r="B20" s="2" t="s">
        <v>350</v>
      </c>
      <c r="C20" s="2" t="s">
        <v>351</v>
      </c>
      <c r="D20" s="268" t="s">
        <v>580</v>
      </c>
      <c r="E20" s="268"/>
      <c r="F20" s="268"/>
      <c r="G20" s="272" t="s">
        <v>353</v>
      </c>
      <c r="H20" s="272"/>
      <c r="I20" s="272"/>
    </row>
  </sheetData>
  <sheetProtection/>
  <mergeCells count="45">
    <mergeCell ref="D4:E4"/>
    <mergeCell ref="F4:G4"/>
    <mergeCell ref="H4:I4"/>
    <mergeCell ref="H5:I5"/>
    <mergeCell ref="F6:G6"/>
    <mergeCell ref="H6:I6"/>
    <mergeCell ref="F7:G7"/>
    <mergeCell ref="H7:I7"/>
    <mergeCell ref="A1:I1"/>
    <mergeCell ref="A2:I2"/>
    <mergeCell ref="A3:C3"/>
    <mergeCell ref="D3:I3"/>
    <mergeCell ref="A4:C4"/>
    <mergeCell ref="H8:I8"/>
    <mergeCell ref="B9:I9"/>
    <mergeCell ref="D10:F10"/>
    <mergeCell ref="G10:I10"/>
    <mergeCell ref="D11:F11"/>
    <mergeCell ref="G11:I11"/>
    <mergeCell ref="G17:I17"/>
    <mergeCell ref="D12:F12"/>
    <mergeCell ref="G12:I12"/>
    <mergeCell ref="D13:F13"/>
    <mergeCell ref="G13:I13"/>
    <mergeCell ref="D14:F14"/>
    <mergeCell ref="G14:I14"/>
    <mergeCell ref="G18:I18"/>
    <mergeCell ref="D19:F19"/>
    <mergeCell ref="G19:I19"/>
    <mergeCell ref="D20:F20"/>
    <mergeCell ref="G20:I20"/>
    <mergeCell ref="D15:F15"/>
    <mergeCell ref="G15:I15"/>
    <mergeCell ref="D16:F16"/>
    <mergeCell ref="G16:I16"/>
    <mergeCell ref="D17:F17"/>
    <mergeCell ref="A10:A20"/>
    <mergeCell ref="B11:B18"/>
    <mergeCell ref="C11:C13"/>
    <mergeCell ref="C14:C16"/>
    <mergeCell ref="A5:C8"/>
    <mergeCell ref="D5:E8"/>
    <mergeCell ref="D18:F18"/>
    <mergeCell ref="F8:G8"/>
    <mergeCell ref="F5:G5"/>
  </mergeCells>
  <printOptions/>
  <pageMargins left="0.75" right="0.75" top="1" bottom="1" header="0.5" footer="0.5"/>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I18"/>
  <sheetViews>
    <sheetView zoomScaleSheetLayoutView="100" workbookViewId="0" topLeftCell="A1">
      <selection activeCell="D4" sqref="D4:E4"/>
    </sheetView>
  </sheetViews>
  <sheetFormatPr defaultColWidth="9.33203125" defaultRowHeight="11.25"/>
  <cols>
    <col min="1" max="1" width="11.83203125" style="0" customWidth="1"/>
    <col min="2" max="2" width="11.66015625" style="0" customWidth="1"/>
    <col min="3" max="3" width="13.33203125" style="0" customWidth="1"/>
    <col min="4" max="4" width="13.16015625" style="0" customWidth="1"/>
    <col min="5" max="5" width="11.83203125" style="0" customWidth="1"/>
    <col min="9" max="9" width="16.16015625" style="0" customWidth="1"/>
  </cols>
  <sheetData>
    <row r="1" spans="1:9" ht="20.25">
      <c r="A1" s="281" t="s">
        <v>319</v>
      </c>
      <c r="B1" s="281"/>
      <c r="C1" s="281"/>
      <c r="D1" s="281"/>
      <c r="E1" s="281"/>
      <c r="F1" s="281"/>
      <c r="G1" s="281"/>
      <c r="H1" s="281"/>
      <c r="I1" s="281"/>
    </row>
    <row r="2" spans="1:9" ht="15" customHeight="1">
      <c r="A2" s="282" t="s">
        <v>320</v>
      </c>
      <c r="B2" s="282"/>
      <c r="C2" s="282"/>
      <c r="D2" s="282"/>
      <c r="E2" s="282"/>
      <c r="F2" s="282"/>
      <c r="G2" s="282"/>
      <c r="H2" s="282"/>
      <c r="I2" s="282"/>
    </row>
    <row r="3" spans="1:9" ht="21" customHeight="1">
      <c r="A3" s="272" t="s">
        <v>321</v>
      </c>
      <c r="B3" s="272"/>
      <c r="C3" s="272"/>
      <c r="D3" s="272" t="s">
        <v>262</v>
      </c>
      <c r="E3" s="272"/>
      <c r="F3" s="272"/>
      <c r="G3" s="272"/>
      <c r="H3" s="272"/>
      <c r="I3" s="272"/>
    </row>
    <row r="4" spans="1:9" ht="52.5" customHeight="1">
      <c r="A4" s="272" t="s">
        <v>322</v>
      </c>
      <c r="B4" s="272"/>
      <c r="C4" s="272"/>
      <c r="D4" s="200" t="s">
        <v>502</v>
      </c>
      <c r="E4" s="200"/>
      <c r="F4" s="272" t="s">
        <v>323</v>
      </c>
      <c r="G4" s="272"/>
      <c r="H4" s="278" t="s">
        <v>536</v>
      </c>
      <c r="I4" s="280"/>
    </row>
    <row r="5" spans="1:9" ht="21" customHeight="1">
      <c r="A5" s="272" t="s">
        <v>324</v>
      </c>
      <c r="B5" s="272"/>
      <c r="C5" s="272"/>
      <c r="D5" s="272">
        <v>1796.2</v>
      </c>
      <c r="E5" s="272"/>
      <c r="F5" s="268" t="s">
        <v>325</v>
      </c>
      <c r="G5" s="268"/>
      <c r="H5" s="272"/>
      <c r="I5" s="272"/>
    </row>
    <row r="6" spans="1:9" ht="21" customHeight="1">
      <c r="A6" s="272"/>
      <c r="B6" s="272"/>
      <c r="C6" s="272"/>
      <c r="D6" s="272"/>
      <c r="E6" s="272"/>
      <c r="F6" s="268" t="s">
        <v>537</v>
      </c>
      <c r="G6" s="268"/>
      <c r="H6" s="272"/>
      <c r="I6" s="272"/>
    </row>
    <row r="7" spans="1:9" ht="21" customHeight="1">
      <c r="A7" s="272"/>
      <c r="B7" s="272"/>
      <c r="C7" s="272"/>
      <c r="D7" s="272"/>
      <c r="E7" s="272"/>
      <c r="F7" s="272" t="s">
        <v>327</v>
      </c>
      <c r="G7" s="272"/>
      <c r="H7" s="274"/>
      <c r="I7" s="274"/>
    </row>
    <row r="8" spans="1:9" ht="21" customHeight="1">
      <c r="A8" s="272"/>
      <c r="B8" s="272"/>
      <c r="C8" s="272"/>
      <c r="D8" s="272"/>
      <c r="E8" s="272"/>
      <c r="F8" s="268" t="s">
        <v>538</v>
      </c>
      <c r="G8" s="268"/>
      <c r="H8" s="274">
        <v>1796.2</v>
      </c>
      <c r="I8" s="274"/>
    </row>
    <row r="9" spans="1:9" s="1" customFormat="1" ht="63" customHeight="1">
      <c r="A9" s="2" t="s">
        <v>329</v>
      </c>
      <c r="B9" s="286" t="s">
        <v>603</v>
      </c>
      <c r="C9" s="286"/>
      <c r="D9" s="286"/>
      <c r="E9" s="286"/>
      <c r="F9" s="286"/>
      <c r="G9" s="286"/>
      <c r="H9" s="286"/>
      <c r="I9" s="286"/>
    </row>
    <row r="10" spans="1:9" s="1" customFormat="1" ht="24" customHeight="1">
      <c r="A10" s="272" t="s">
        <v>331</v>
      </c>
      <c r="B10" s="2" t="s">
        <v>332</v>
      </c>
      <c r="C10" s="2" t="s">
        <v>333</v>
      </c>
      <c r="D10" s="272" t="s">
        <v>334</v>
      </c>
      <c r="E10" s="272"/>
      <c r="F10" s="272"/>
      <c r="G10" s="272" t="s">
        <v>335</v>
      </c>
      <c r="H10" s="272"/>
      <c r="I10" s="272"/>
    </row>
    <row r="11" spans="1:9" s="1" customFormat="1" ht="24" customHeight="1">
      <c r="A11" s="272"/>
      <c r="B11" s="272" t="s">
        <v>336</v>
      </c>
      <c r="C11" s="2" t="s">
        <v>337</v>
      </c>
      <c r="D11" s="275" t="s">
        <v>604</v>
      </c>
      <c r="E11" s="276"/>
      <c r="F11" s="277"/>
      <c r="G11" s="287" t="s">
        <v>605</v>
      </c>
      <c r="H11" s="288"/>
      <c r="I11" s="289"/>
    </row>
    <row r="12" spans="1:9" s="1" customFormat="1" ht="24" customHeight="1">
      <c r="A12" s="272"/>
      <c r="B12" s="272"/>
      <c r="C12" s="299" t="s">
        <v>339</v>
      </c>
      <c r="D12" s="268" t="s">
        <v>572</v>
      </c>
      <c r="E12" s="268"/>
      <c r="F12" s="268"/>
      <c r="G12" s="273" t="s">
        <v>452</v>
      </c>
      <c r="H12" s="272"/>
      <c r="I12" s="272"/>
    </row>
    <row r="13" spans="1:9" s="1" customFormat="1" ht="24" customHeight="1">
      <c r="A13" s="272"/>
      <c r="B13" s="272"/>
      <c r="C13" s="300"/>
      <c r="D13" s="302" t="s">
        <v>573</v>
      </c>
      <c r="E13" s="302"/>
      <c r="F13" s="302"/>
      <c r="G13" s="273" t="s">
        <v>452</v>
      </c>
      <c r="H13" s="272"/>
      <c r="I13" s="272"/>
    </row>
    <row r="14" spans="1:9" s="1" customFormat="1" ht="24" customHeight="1">
      <c r="A14" s="272"/>
      <c r="B14" s="272"/>
      <c r="C14" s="301"/>
      <c r="D14" s="302" t="s">
        <v>574</v>
      </c>
      <c r="E14" s="302"/>
      <c r="F14" s="302"/>
      <c r="G14" s="273" t="s">
        <v>452</v>
      </c>
      <c r="H14" s="272"/>
      <c r="I14" s="272"/>
    </row>
    <row r="15" spans="1:9" s="1" customFormat="1" ht="24" customHeight="1">
      <c r="A15" s="272"/>
      <c r="B15" s="272"/>
      <c r="C15" s="2" t="s">
        <v>341</v>
      </c>
      <c r="D15" s="268" t="s">
        <v>606</v>
      </c>
      <c r="E15" s="268"/>
      <c r="F15" s="268"/>
      <c r="G15" s="273">
        <v>1</v>
      </c>
      <c r="H15" s="272"/>
      <c r="I15" s="272"/>
    </row>
    <row r="16" spans="1:9" s="1" customFormat="1" ht="24" customHeight="1">
      <c r="A16" s="272"/>
      <c r="B16" s="272"/>
      <c r="C16" s="2" t="s">
        <v>344</v>
      </c>
      <c r="D16" s="268" t="s">
        <v>607</v>
      </c>
      <c r="E16" s="268"/>
      <c r="F16" s="268"/>
      <c r="G16" s="272" t="s">
        <v>608</v>
      </c>
      <c r="H16" s="272"/>
      <c r="I16" s="272"/>
    </row>
    <row r="17" spans="1:9" s="1" customFormat="1" ht="34.5" customHeight="1">
      <c r="A17" s="272"/>
      <c r="B17" s="3" t="s">
        <v>346</v>
      </c>
      <c r="C17" s="2" t="s">
        <v>383</v>
      </c>
      <c r="D17" s="268" t="s">
        <v>609</v>
      </c>
      <c r="E17" s="268"/>
      <c r="F17" s="268"/>
      <c r="G17" s="269" t="s">
        <v>401</v>
      </c>
      <c r="H17" s="270"/>
      <c r="I17" s="271"/>
    </row>
    <row r="18" spans="1:9" s="1" customFormat="1" ht="49.5" customHeight="1">
      <c r="A18" s="272"/>
      <c r="B18" s="2" t="s">
        <v>350</v>
      </c>
      <c r="C18" s="2" t="s">
        <v>351</v>
      </c>
      <c r="D18" s="268" t="s">
        <v>580</v>
      </c>
      <c r="E18" s="268"/>
      <c r="F18" s="268"/>
      <c r="G18" s="272" t="s">
        <v>353</v>
      </c>
      <c r="H18" s="272"/>
      <c r="I18" s="272"/>
    </row>
  </sheetData>
  <sheetProtection/>
  <mergeCells count="40">
    <mergeCell ref="A1:I1"/>
    <mergeCell ref="A2:I2"/>
    <mergeCell ref="A3:C3"/>
    <mergeCell ref="D3:I3"/>
    <mergeCell ref="A4:C4"/>
    <mergeCell ref="D4:E4"/>
    <mergeCell ref="F4:G4"/>
    <mergeCell ref="H4:I4"/>
    <mergeCell ref="F5:G5"/>
    <mergeCell ref="H5:I5"/>
    <mergeCell ref="F6:G6"/>
    <mergeCell ref="H6:I6"/>
    <mergeCell ref="F7:G7"/>
    <mergeCell ref="H7:I7"/>
    <mergeCell ref="F8:G8"/>
    <mergeCell ref="H8:I8"/>
    <mergeCell ref="B9:I9"/>
    <mergeCell ref="D10:F10"/>
    <mergeCell ref="G10:I10"/>
    <mergeCell ref="D11:F11"/>
    <mergeCell ref="G11:I11"/>
    <mergeCell ref="G16:I16"/>
    <mergeCell ref="D17:F17"/>
    <mergeCell ref="G17:I17"/>
    <mergeCell ref="D12:F12"/>
    <mergeCell ref="G12:I12"/>
    <mergeCell ref="D13:F13"/>
    <mergeCell ref="G13:I13"/>
    <mergeCell ref="D14:F14"/>
    <mergeCell ref="G14:I14"/>
    <mergeCell ref="D18:F18"/>
    <mergeCell ref="G18:I18"/>
    <mergeCell ref="A10:A18"/>
    <mergeCell ref="B11:B16"/>
    <mergeCell ref="C12:C14"/>
    <mergeCell ref="A5:C8"/>
    <mergeCell ref="D5:E8"/>
    <mergeCell ref="D15:F15"/>
    <mergeCell ref="G15:I15"/>
    <mergeCell ref="D16:F16"/>
  </mergeCells>
  <printOptions/>
  <pageMargins left="0.75" right="0.75" top="1" bottom="1" header="0.5" footer="0.5"/>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1.83203125" style="0" customWidth="1"/>
    <col min="2" max="2" width="12.16015625" style="0" customWidth="1"/>
    <col min="3" max="3" width="13.33203125" style="0" customWidth="1"/>
    <col min="4" max="4" width="13.16015625" style="0" customWidth="1"/>
    <col min="5" max="5" width="10.5" style="0" customWidth="1"/>
    <col min="9" max="9" width="16.16015625" style="0" customWidth="1"/>
  </cols>
  <sheetData>
    <row r="1" spans="1:9" ht="20.25">
      <c r="A1" s="281" t="s">
        <v>319</v>
      </c>
      <c r="B1" s="281"/>
      <c r="C1" s="281"/>
      <c r="D1" s="281"/>
      <c r="E1" s="281"/>
      <c r="F1" s="281"/>
      <c r="G1" s="281"/>
      <c r="H1" s="281"/>
      <c r="I1" s="281"/>
    </row>
    <row r="2" spans="1:9" ht="15" customHeight="1">
      <c r="A2" s="282" t="s">
        <v>320</v>
      </c>
      <c r="B2" s="282"/>
      <c r="C2" s="282"/>
      <c r="D2" s="282"/>
      <c r="E2" s="282"/>
      <c r="F2" s="282"/>
      <c r="G2" s="282"/>
      <c r="H2" s="282"/>
      <c r="I2" s="282"/>
    </row>
    <row r="3" spans="1:9" ht="21" customHeight="1">
      <c r="A3" s="272" t="s">
        <v>321</v>
      </c>
      <c r="B3" s="272"/>
      <c r="C3" s="272"/>
      <c r="D3" s="272" t="s">
        <v>267</v>
      </c>
      <c r="E3" s="272"/>
      <c r="F3" s="272"/>
      <c r="G3" s="272"/>
      <c r="H3" s="272"/>
      <c r="I3" s="272"/>
    </row>
    <row r="4" spans="1:9" ht="52.5" customHeight="1">
      <c r="A4" s="272" t="s">
        <v>322</v>
      </c>
      <c r="B4" s="272"/>
      <c r="C4" s="272"/>
      <c r="D4" s="200" t="s">
        <v>502</v>
      </c>
      <c r="E4" s="200"/>
      <c r="F4" s="272" t="s">
        <v>323</v>
      </c>
      <c r="G4" s="272"/>
      <c r="H4" s="278" t="s">
        <v>536</v>
      </c>
      <c r="I4" s="280"/>
    </row>
    <row r="5" spans="1:9" ht="21" customHeight="1">
      <c r="A5" s="272" t="s">
        <v>324</v>
      </c>
      <c r="B5" s="272"/>
      <c r="C5" s="272"/>
      <c r="D5" s="272">
        <v>1068</v>
      </c>
      <c r="E5" s="272"/>
      <c r="F5" s="268" t="s">
        <v>325</v>
      </c>
      <c r="G5" s="268"/>
      <c r="H5" s="272"/>
      <c r="I5" s="272"/>
    </row>
    <row r="6" spans="1:9" ht="21" customHeight="1">
      <c r="A6" s="272"/>
      <c r="B6" s="272"/>
      <c r="C6" s="272"/>
      <c r="D6" s="272"/>
      <c r="E6" s="272"/>
      <c r="F6" s="268" t="s">
        <v>537</v>
      </c>
      <c r="G6" s="268"/>
      <c r="H6" s="272"/>
      <c r="I6" s="272"/>
    </row>
    <row r="7" spans="1:9" ht="21" customHeight="1">
      <c r="A7" s="272"/>
      <c r="B7" s="272"/>
      <c r="C7" s="272"/>
      <c r="D7" s="272"/>
      <c r="E7" s="272"/>
      <c r="F7" s="272" t="s">
        <v>327</v>
      </c>
      <c r="G7" s="272"/>
      <c r="H7" s="274"/>
      <c r="I7" s="274"/>
    </row>
    <row r="8" spans="1:9" ht="21" customHeight="1">
      <c r="A8" s="272"/>
      <c r="B8" s="272"/>
      <c r="C8" s="272"/>
      <c r="D8" s="272"/>
      <c r="E8" s="272"/>
      <c r="F8" s="268" t="s">
        <v>538</v>
      </c>
      <c r="G8" s="268"/>
      <c r="H8" s="274">
        <v>1068</v>
      </c>
      <c r="I8" s="274"/>
    </row>
    <row r="9" spans="1:9" ht="57" customHeight="1">
      <c r="A9" s="2" t="s">
        <v>329</v>
      </c>
      <c r="B9" s="286" t="s">
        <v>610</v>
      </c>
      <c r="C9" s="286"/>
      <c r="D9" s="286"/>
      <c r="E9" s="286"/>
      <c r="F9" s="286"/>
      <c r="G9" s="286"/>
      <c r="H9" s="286"/>
      <c r="I9" s="286"/>
    </row>
    <row r="10" spans="1:9" ht="21" customHeight="1">
      <c r="A10" s="272" t="s">
        <v>331</v>
      </c>
      <c r="B10" s="2" t="s">
        <v>332</v>
      </c>
      <c r="C10" s="2" t="s">
        <v>333</v>
      </c>
      <c r="D10" s="272" t="s">
        <v>334</v>
      </c>
      <c r="E10" s="272"/>
      <c r="F10" s="272"/>
      <c r="G10" s="272" t="s">
        <v>335</v>
      </c>
      <c r="H10" s="272"/>
      <c r="I10" s="272"/>
    </row>
    <row r="11" spans="1:9" ht="21" customHeight="1">
      <c r="A11" s="272"/>
      <c r="B11" s="272" t="s">
        <v>336</v>
      </c>
      <c r="C11" s="2" t="s">
        <v>337</v>
      </c>
      <c r="D11" s="275" t="s">
        <v>611</v>
      </c>
      <c r="E11" s="276"/>
      <c r="F11" s="277"/>
      <c r="G11" s="287" t="s">
        <v>612</v>
      </c>
      <c r="H11" s="288"/>
      <c r="I11" s="289"/>
    </row>
    <row r="12" spans="1:9" ht="21" customHeight="1">
      <c r="A12" s="272"/>
      <c r="B12" s="272"/>
      <c r="C12" s="5" t="s">
        <v>339</v>
      </c>
      <c r="D12" s="268" t="s">
        <v>613</v>
      </c>
      <c r="E12" s="268"/>
      <c r="F12" s="268"/>
      <c r="G12" s="273">
        <v>0</v>
      </c>
      <c r="H12" s="272"/>
      <c r="I12" s="272"/>
    </row>
    <row r="13" spans="1:9" ht="21" customHeight="1">
      <c r="A13" s="272"/>
      <c r="B13" s="272"/>
      <c r="C13" s="2" t="s">
        <v>341</v>
      </c>
      <c r="D13" s="268" t="s">
        <v>614</v>
      </c>
      <c r="E13" s="268"/>
      <c r="F13" s="268"/>
      <c r="G13" s="287" t="s">
        <v>452</v>
      </c>
      <c r="H13" s="288"/>
      <c r="I13" s="289"/>
    </row>
    <row r="14" spans="1:9" ht="21" customHeight="1">
      <c r="A14" s="272"/>
      <c r="B14" s="272"/>
      <c r="C14" s="2" t="s">
        <v>344</v>
      </c>
      <c r="D14" s="268" t="s">
        <v>267</v>
      </c>
      <c r="E14" s="268"/>
      <c r="F14" s="268"/>
      <c r="G14" s="272" t="s">
        <v>615</v>
      </c>
      <c r="H14" s="272"/>
      <c r="I14" s="272"/>
    </row>
    <row r="15" spans="1:9" ht="39.75" customHeight="1">
      <c r="A15" s="272"/>
      <c r="B15" s="3" t="s">
        <v>346</v>
      </c>
      <c r="C15" s="2" t="s">
        <v>383</v>
      </c>
      <c r="D15" s="268" t="s">
        <v>616</v>
      </c>
      <c r="E15" s="268"/>
      <c r="F15" s="268"/>
      <c r="G15" s="269" t="s">
        <v>579</v>
      </c>
      <c r="H15" s="270"/>
      <c r="I15" s="271"/>
    </row>
    <row r="16" spans="1:9" ht="39.75" customHeight="1">
      <c r="A16" s="272"/>
      <c r="B16" s="2" t="s">
        <v>350</v>
      </c>
      <c r="C16" s="2" t="s">
        <v>351</v>
      </c>
      <c r="D16" s="268" t="s">
        <v>617</v>
      </c>
      <c r="E16" s="268"/>
      <c r="F16" s="268"/>
      <c r="G16" s="272" t="s">
        <v>353</v>
      </c>
      <c r="H16" s="272"/>
      <c r="I16" s="272"/>
    </row>
    <row r="17" ht="21" customHeight="1"/>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I17"/>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265</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47</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47</v>
      </c>
      <c r="I8" s="274"/>
    </row>
    <row r="9" spans="1:9" s="1" customFormat="1" ht="63" customHeight="1">
      <c r="A9" s="2" t="s">
        <v>329</v>
      </c>
      <c r="B9" s="286" t="s">
        <v>618</v>
      </c>
      <c r="C9" s="286"/>
      <c r="D9" s="286"/>
      <c r="E9" s="286"/>
      <c r="F9" s="286"/>
      <c r="G9" s="286"/>
      <c r="H9" s="286"/>
      <c r="I9" s="286"/>
    </row>
    <row r="10" spans="1:9" s="1" customFormat="1" ht="33" customHeight="1">
      <c r="A10" s="272" t="s">
        <v>331</v>
      </c>
      <c r="B10" s="2" t="s">
        <v>332</v>
      </c>
      <c r="C10" s="2" t="s">
        <v>333</v>
      </c>
      <c r="D10" s="272" t="s">
        <v>334</v>
      </c>
      <c r="E10" s="272"/>
      <c r="F10" s="272"/>
      <c r="G10" s="272" t="s">
        <v>335</v>
      </c>
      <c r="H10" s="272"/>
      <c r="I10" s="272"/>
    </row>
    <row r="11" spans="1:9" s="1" customFormat="1" ht="33" customHeight="1">
      <c r="A11" s="272"/>
      <c r="B11" s="272" t="s">
        <v>336</v>
      </c>
      <c r="C11" s="299" t="s">
        <v>337</v>
      </c>
      <c r="D11" s="275" t="s">
        <v>619</v>
      </c>
      <c r="E11" s="276"/>
      <c r="F11" s="277"/>
      <c r="G11" s="287" t="s">
        <v>620</v>
      </c>
      <c r="H11" s="288"/>
      <c r="I11" s="289"/>
    </row>
    <row r="12" spans="1:9" s="1" customFormat="1" ht="33" customHeight="1">
      <c r="A12" s="272"/>
      <c r="B12" s="272"/>
      <c r="C12" s="300"/>
      <c r="D12" s="303" t="s">
        <v>621</v>
      </c>
      <c r="E12" s="304"/>
      <c r="F12" s="305"/>
      <c r="G12" s="287" t="s">
        <v>622</v>
      </c>
      <c r="H12" s="288"/>
      <c r="I12" s="289"/>
    </row>
    <row r="13" spans="1:9" s="1" customFormat="1" ht="33" customHeight="1">
      <c r="A13" s="272"/>
      <c r="B13" s="272"/>
      <c r="C13" s="5" t="s">
        <v>339</v>
      </c>
      <c r="D13" s="268" t="s">
        <v>623</v>
      </c>
      <c r="E13" s="268"/>
      <c r="F13" s="268"/>
      <c r="G13" s="273">
        <v>1</v>
      </c>
      <c r="H13" s="272"/>
      <c r="I13" s="272"/>
    </row>
    <row r="14" spans="1:9" s="1" customFormat="1" ht="33" customHeight="1">
      <c r="A14" s="272"/>
      <c r="B14" s="272"/>
      <c r="C14" s="2" t="s">
        <v>341</v>
      </c>
      <c r="D14" s="268" t="s">
        <v>624</v>
      </c>
      <c r="E14" s="268"/>
      <c r="F14" s="268"/>
      <c r="G14" s="273">
        <v>1</v>
      </c>
      <c r="H14" s="272"/>
      <c r="I14" s="272"/>
    </row>
    <row r="15" spans="1:9" s="1" customFormat="1" ht="33" customHeight="1">
      <c r="A15" s="272"/>
      <c r="B15" s="272"/>
      <c r="C15" s="2" t="s">
        <v>344</v>
      </c>
      <c r="D15" s="268" t="s">
        <v>625</v>
      </c>
      <c r="E15" s="268"/>
      <c r="F15" s="268"/>
      <c r="G15" s="272" t="s">
        <v>626</v>
      </c>
      <c r="H15" s="272"/>
      <c r="I15" s="272"/>
    </row>
    <row r="16" spans="1:9" s="1" customFormat="1" ht="33" customHeight="1">
      <c r="A16" s="272"/>
      <c r="B16" s="3" t="s">
        <v>346</v>
      </c>
      <c r="C16" s="2" t="s">
        <v>383</v>
      </c>
      <c r="D16" s="268" t="s">
        <v>627</v>
      </c>
      <c r="E16" s="268"/>
      <c r="F16" s="268"/>
      <c r="G16" s="269" t="s">
        <v>628</v>
      </c>
      <c r="H16" s="270"/>
      <c r="I16" s="271"/>
    </row>
    <row r="17" spans="1:9" s="1" customFormat="1" ht="33" customHeight="1">
      <c r="A17" s="272"/>
      <c r="B17" s="2" t="s">
        <v>350</v>
      </c>
      <c r="C17" s="2" t="s">
        <v>351</v>
      </c>
      <c r="D17" s="268" t="s">
        <v>617</v>
      </c>
      <c r="E17" s="268"/>
      <c r="F17" s="268"/>
      <c r="G17" s="272" t="s">
        <v>353</v>
      </c>
      <c r="H17" s="272"/>
      <c r="I17" s="272"/>
    </row>
  </sheetData>
  <sheetProtection/>
  <mergeCells count="38">
    <mergeCell ref="D4:E4"/>
    <mergeCell ref="F4:G4"/>
    <mergeCell ref="H4:I4"/>
    <mergeCell ref="H5:I5"/>
    <mergeCell ref="F6:G6"/>
    <mergeCell ref="H6:I6"/>
    <mergeCell ref="F7:G7"/>
    <mergeCell ref="H7:I7"/>
    <mergeCell ref="A1:I1"/>
    <mergeCell ref="A2:I2"/>
    <mergeCell ref="A3:C3"/>
    <mergeCell ref="D3:I3"/>
    <mergeCell ref="A4:C4"/>
    <mergeCell ref="G14:I14"/>
    <mergeCell ref="F8:G8"/>
    <mergeCell ref="H8:I8"/>
    <mergeCell ref="B9:I9"/>
    <mergeCell ref="D10:F10"/>
    <mergeCell ref="G10:I10"/>
    <mergeCell ref="D11:F11"/>
    <mergeCell ref="G11:I11"/>
    <mergeCell ref="G15:I15"/>
    <mergeCell ref="D16:F16"/>
    <mergeCell ref="G16:I16"/>
    <mergeCell ref="D17:F17"/>
    <mergeCell ref="G17:I17"/>
    <mergeCell ref="D12:F12"/>
    <mergeCell ref="G12:I12"/>
    <mergeCell ref="D13:F13"/>
    <mergeCell ref="G13:I13"/>
    <mergeCell ref="D14:F14"/>
    <mergeCell ref="A10:A17"/>
    <mergeCell ref="B11:B15"/>
    <mergeCell ref="C11:C12"/>
    <mergeCell ref="A5:C8"/>
    <mergeCell ref="D5:E8"/>
    <mergeCell ref="D15:F15"/>
    <mergeCell ref="F5:G5"/>
  </mergeCells>
  <printOptions/>
  <pageMargins left="0.75" right="0.75" top="1" bottom="1" header="0.5" footer="0.5"/>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I17"/>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304</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55</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55</v>
      </c>
      <c r="I8" s="274"/>
    </row>
    <row r="9" spans="1:9" s="1" customFormat="1" ht="63" customHeight="1">
      <c r="A9" s="2" t="s">
        <v>329</v>
      </c>
      <c r="B9" s="286" t="s">
        <v>629</v>
      </c>
      <c r="C9" s="286"/>
      <c r="D9" s="286"/>
      <c r="E9" s="286"/>
      <c r="F9" s="286"/>
      <c r="G9" s="286"/>
      <c r="H9" s="286"/>
      <c r="I9" s="286"/>
    </row>
    <row r="10" spans="1:9" s="1" customFormat="1" ht="33" customHeight="1">
      <c r="A10" s="272" t="s">
        <v>331</v>
      </c>
      <c r="B10" s="2" t="s">
        <v>332</v>
      </c>
      <c r="C10" s="2" t="s">
        <v>333</v>
      </c>
      <c r="D10" s="272" t="s">
        <v>334</v>
      </c>
      <c r="E10" s="272"/>
      <c r="F10" s="272"/>
      <c r="G10" s="272" t="s">
        <v>335</v>
      </c>
      <c r="H10" s="272"/>
      <c r="I10" s="272"/>
    </row>
    <row r="11" spans="1:9" s="1" customFormat="1" ht="33" customHeight="1">
      <c r="A11" s="272"/>
      <c r="B11" s="272" t="s">
        <v>336</v>
      </c>
      <c r="C11" s="299" t="s">
        <v>337</v>
      </c>
      <c r="D11" s="275" t="s">
        <v>630</v>
      </c>
      <c r="E11" s="276"/>
      <c r="F11" s="277"/>
      <c r="G11" s="287" t="s">
        <v>631</v>
      </c>
      <c r="H11" s="288"/>
      <c r="I11" s="289"/>
    </row>
    <row r="12" spans="1:9" s="1" customFormat="1" ht="33" customHeight="1">
      <c r="A12" s="272"/>
      <c r="B12" s="272"/>
      <c r="C12" s="301"/>
      <c r="D12" s="306" t="s">
        <v>632</v>
      </c>
      <c r="E12" s="307"/>
      <c r="F12" s="308"/>
      <c r="G12" s="287" t="s">
        <v>633</v>
      </c>
      <c r="H12" s="288"/>
      <c r="I12" s="289"/>
    </row>
    <row r="13" spans="1:9" s="1" customFormat="1" ht="33" customHeight="1">
      <c r="A13" s="272"/>
      <c r="B13" s="272"/>
      <c r="C13" s="2" t="s">
        <v>339</v>
      </c>
      <c r="D13" s="268" t="s">
        <v>634</v>
      </c>
      <c r="E13" s="268"/>
      <c r="F13" s="268"/>
      <c r="G13" s="273">
        <v>1</v>
      </c>
      <c r="H13" s="272"/>
      <c r="I13" s="272"/>
    </row>
    <row r="14" spans="1:9" s="1" customFormat="1" ht="33" customHeight="1">
      <c r="A14" s="272"/>
      <c r="B14" s="272"/>
      <c r="C14" s="2" t="s">
        <v>341</v>
      </c>
      <c r="D14" s="268" t="s">
        <v>635</v>
      </c>
      <c r="E14" s="268"/>
      <c r="F14" s="268"/>
      <c r="G14" s="273">
        <v>1</v>
      </c>
      <c r="H14" s="272"/>
      <c r="I14" s="272"/>
    </row>
    <row r="15" spans="1:9" s="1" customFormat="1" ht="33" customHeight="1">
      <c r="A15" s="272"/>
      <c r="B15" s="272"/>
      <c r="C15" s="2" t="s">
        <v>344</v>
      </c>
      <c r="D15" s="268" t="s">
        <v>636</v>
      </c>
      <c r="E15" s="268"/>
      <c r="F15" s="268"/>
      <c r="G15" s="272" t="s">
        <v>637</v>
      </c>
      <c r="H15" s="272"/>
      <c r="I15" s="272"/>
    </row>
    <row r="16" spans="1:9" s="1" customFormat="1" ht="33" customHeight="1">
      <c r="A16" s="272"/>
      <c r="B16" s="3" t="s">
        <v>346</v>
      </c>
      <c r="C16" s="2" t="s">
        <v>383</v>
      </c>
      <c r="D16" s="268" t="s">
        <v>638</v>
      </c>
      <c r="E16" s="268"/>
      <c r="F16" s="268"/>
      <c r="G16" s="269" t="s">
        <v>556</v>
      </c>
      <c r="H16" s="270"/>
      <c r="I16" s="271"/>
    </row>
    <row r="17" spans="1:9" s="1" customFormat="1" ht="33" customHeight="1">
      <c r="A17" s="272"/>
      <c r="B17" s="2" t="s">
        <v>350</v>
      </c>
      <c r="C17" s="2" t="s">
        <v>351</v>
      </c>
      <c r="D17" s="268" t="s">
        <v>639</v>
      </c>
      <c r="E17" s="268"/>
      <c r="F17" s="268"/>
      <c r="G17" s="272" t="s">
        <v>353</v>
      </c>
      <c r="H17" s="272"/>
      <c r="I17" s="272"/>
    </row>
  </sheetData>
  <sheetProtection/>
  <mergeCells count="38">
    <mergeCell ref="D4:E4"/>
    <mergeCell ref="F4:G4"/>
    <mergeCell ref="H4:I4"/>
    <mergeCell ref="H5:I5"/>
    <mergeCell ref="F6:G6"/>
    <mergeCell ref="H6:I6"/>
    <mergeCell ref="F7:G7"/>
    <mergeCell ref="H7:I7"/>
    <mergeCell ref="A1:I1"/>
    <mergeCell ref="A2:I2"/>
    <mergeCell ref="A3:C3"/>
    <mergeCell ref="D3:I3"/>
    <mergeCell ref="A4:C4"/>
    <mergeCell ref="G14:I14"/>
    <mergeCell ref="F8:G8"/>
    <mergeCell ref="H8:I8"/>
    <mergeCell ref="B9:I9"/>
    <mergeCell ref="D10:F10"/>
    <mergeCell ref="G10:I10"/>
    <mergeCell ref="D11:F11"/>
    <mergeCell ref="G11:I11"/>
    <mergeCell ref="G15:I15"/>
    <mergeCell ref="D16:F16"/>
    <mergeCell ref="G16:I16"/>
    <mergeCell ref="D17:F17"/>
    <mergeCell ref="G17:I17"/>
    <mergeCell ref="D12:F12"/>
    <mergeCell ref="G12:I12"/>
    <mergeCell ref="D13:F13"/>
    <mergeCell ref="G13:I13"/>
    <mergeCell ref="D14:F14"/>
    <mergeCell ref="A10:A17"/>
    <mergeCell ref="B11:B15"/>
    <mergeCell ref="C11:C12"/>
    <mergeCell ref="A5:C8"/>
    <mergeCell ref="D5:E8"/>
    <mergeCell ref="D15:F15"/>
    <mergeCell ref="F5:G5"/>
  </mergeCells>
  <printOptions/>
  <pageMargins left="0.75" right="0.75" top="1" bottom="1" header="0.5" footer="0.5"/>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305</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4.5</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4.5</v>
      </c>
      <c r="I8" s="274"/>
    </row>
    <row r="9" spans="1:9" s="1" customFormat="1" ht="63" customHeight="1">
      <c r="A9" s="2" t="s">
        <v>329</v>
      </c>
      <c r="B9" s="286" t="s">
        <v>640</v>
      </c>
      <c r="C9" s="286"/>
      <c r="D9" s="286"/>
      <c r="E9" s="286"/>
      <c r="F9" s="286"/>
      <c r="G9" s="286"/>
      <c r="H9" s="286"/>
      <c r="I9" s="286"/>
    </row>
    <row r="10" spans="1:9" s="1" customFormat="1" ht="33" customHeight="1">
      <c r="A10" s="272" t="s">
        <v>331</v>
      </c>
      <c r="B10" s="2" t="s">
        <v>332</v>
      </c>
      <c r="C10" s="2" t="s">
        <v>333</v>
      </c>
      <c r="D10" s="272" t="s">
        <v>334</v>
      </c>
      <c r="E10" s="272"/>
      <c r="F10" s="272"/>
      <c r="G10" s="272" t="s">
        <v>335</v>
      </c>
      <c r="H10" s="272"/>
      <c r="I10" s="272"/>
    </row>
    <row r="11" spans="1:9" s="1" customFormat="1" ht="33" customHeight="1">
      <c r="A11" s="272"/>
      <c r="B11" s="272" t="s">
        <v>336</v>
      </c>
      <c r="C11" s="2" t="s">
        <v>337</v>
      </c>
      <c r="D11" s="275" t="s">
        <v>641</v>
      </c>
      <c r="E11" s="276"/>
      <c r="F11" s="277"/>
      <c r="G11" s="287" t="s">
        <v>642</v>
      </c>
      <c r="H11" s="288"/>
      <c r="I11" s="289"/>
    </row>
    <row r="12" spans="1:9" s="1" customFormat="1" ht="33" customHeight="1">
      <c r="A12" s="272"/>
      <c r="B12" s="272"/>
      <c r="C12" s="2" t="s">
        <v>339</v>
      </c>
      <c r="D12" s="268" t="s">
        <v>643</v>
      </c>
      <c r="E12" s="268"/>
      <c r="F12" s="268"/>
      <c r="G12" s="273">
        <v>1</v>
      </c>
      <c r="H12" s="272"/>
      <c r="I12" s="272"/>
    </row>
    <row r="13" spans="1:9" s="1" customFormat="1" ht="33" customHeight="1">
      <c r="A13" s="272"/>
      <c r="B13" s="272"/>
      <c r="C13" s="2" t="s">
        <v>341</v>
      </c>
      <c r="D13" s="268" t="s">
        <v>644</v>
      </c>
      <c r="E13" s="268"/>
      <c r="F13" s="268"/>
      <c r="G13" s="273">
        <v>1</v>
      </c>
      <c r="H13" s="272"/>
      <c r="I13" s="272"/>
    </row>
    <row r="14" spans="1:9" s="1" customFormat="1" ht="33" customHeight="1">
      <c r="A14" s="272"/>
      <c r="B14" s="272"/>
      <c r="C14" s="2" t="s">
        <v>344</v>
      </c>
      <c r="D14" s="268" t="s">
        <v>625</v>
      </c>
      <c r="E14" s="268"/>
      <c r="F14" s="268"/>
      <c r="G14" s="272" t="s">
        <v>645</v>
      </c>
      <c r="H14" s="272"/>
      <c r="I14" s="272"/>
    </row>
    <row r="15" spans="1:9" s="1" customFormat="1" ht="33" customHeight="1">
      <c r="A15" s="272"/>
      <c r="B15" s="3" t="s">
        <v>346</v>
      </c>
      <c r="C15" s="2" t="s">
        <v>383</v>
      </c>
      <c r="D15" s="268" t="s">
        <v>646</v>
      </c>
      <c r="E15" s="268"/>
      <c r="F15" s="268"/>
      <c r="G15" s="269" t="s">
        <v>385</v>
      </c>
      <c r="H15" s="270"/>
      <c r="I15" s="271"/>
    </row>
    <row r="16" spans="1:9" s="1" customFormat="1" ht="33" customHeight="1">
      <c r="A16" s="272"/>
      <c r="B16" s="2" t="s">
        <v>350</v>
      </c>
      <c r="C16" s="2" t="s">
        <v>351</v>
      </c>
      <c r="D16" s="268" t="s">
        <v>647</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306</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2</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2</v>
      </c>
      <c r="I8" s="274"/>
    </row>
    <row r="9" spans="1:9" s="1" customFormat="1" ht="63" customHeight="1">
      <c r="A9" s="2" t="s">
        <v>329</v>
      </c>
      <c r="B9" s="268" t="s">
        <v>648</v>
      </c>
      <c r="C9" s="268"/>
      <c r="D9" s="268"/>
      <c r="E9" s="268"/>
      <c r="F9" s="268"/>
      <c r="G9" s="268"/>
      <c r="H9" s="268"/>
      <c r="I9" s="268"/>
    </row>
    <row r="10" spans="1:9" s="1" customFormat="1" ht="33" customHeight="1">
      <c r="A10" s="272" t="s">
        <v>331</v>
      </c>
      <c r="B10" s="2" t="s">
        <v>332</v>
      </c>
      <c r="C10" s="2" t="s">
        <v>333</v>
      </c>
      <c r="D10" s="272" t="s">
        <v>334</v>
      </c>
      <c r="E10" s="272"/>
      <c r="F10" s="272"/>
      <c r="G10" s="272" t="s">
        <v>335</v>
      </c>
      <c r="H10" s="272"/>
      <c r="I10" s="272"/>
    </row>
    <row r="11" spans="1:9" s="1" customFormat="1" ht="33" customHeight="1">
      <c r="A11" s="272"/>
      <c r="B11" s="272" t="s">
        <v>336</v>
      </c>
      <c r="C11" s="2" t="s">
        <v>337</v>
      </c>
      <c r="D11" s="268" t="s">
        <v>649</v>
      </c>
      <c r="E11" s="268"/>
      <c r="F11" s="268"/>
      <c r="G11" s="287" t="s">
        <v>650</v>
      </c>
      <c r="H11" s="288"/>
      <c r="I11" s="289"/>
    </row>
    <row r="12" spans="1:9" s="1" customFormat="1" ht="33" customHeight="1">
      <c r="A12" s="272"/>
      <c r="B12" s="272"/>
      <c r="C12" s="2" t="s">
        <v>339</v>
      </c>
      <c r="D12" s="268" t="s">
        <v>651</v>
      </c>
      <c r="E12" s="268"/>
      <c r="F12" s="268"/>
      <c r="G12" s="272" t="s">
        <v>466</v>
      </c>
      <c r="H12" s="272"/>
      <c r="I12" s="272"/>
    </row>
    <row r="13" spans="1:9" s="1" customFormat="1" ht="33" customHeight="1">
      <c r="A13" s="272"/>
      <c r="B13" s="272"/>
      <c r="C13" s="2" t="s">
        <v>341</v>
      </c>
      <c r="D13" s="268" t="s">
        <v>652</v>
      </c>
      <c r="E13" s="268"/>
      <c r="F13" s="268"/>
      <c r="G13" s="273">
        <v>1</v>
      </c>
      <c r="H13" s="272"/>
      <c r="I13" s="272"/>
    </row>
    <row r="14" spans="1:9" s="1" customFormat="1" ht="33" customHeight="1">
      <c r="A14" s="272"/>
      <c r="B14" s="272"/>
      <c r="C14" s="2" t="s">
        <v>344</v>
      </c>
      <c r="D14" s="268" t="s">
        <v>653</v>
      </c>
      <c r="E14" s="268"/>
      <c r="F14" s="268"/>
      <c r="G14" s="272" t="s">
        <v>654</v>
      </c>
      <c r="H14" s="272"/>
      <c r="I14" s="272"/>
    </row>
    <row r="15" spans="1:9" s="1" customFormat="1" ht="33" customHeight="1">
      <c r="A15" s="272"/>
      <c r="B15" s="2" t="s">
        <v>346</v>
      </c>
      <c r="C15" s="2" t="s">
        <v>347</v>
      </c>
      <c r="D15" s="268" t="s">
        <v>655</v>
      </c>
      <c r="E15" s="268"/>
      <c r="F15" s="268"/>
      <c r="G15" s="272" t="s">
        <v>628</v>
      </c>
      <c r="H15" s="272"/>
      <c r="I15" s="272"/>
    </row>
    <row r="16" spans="1:9" s="1" customFormat="1" ht="33" customHeight="1">
      <c r="A16" s="272"/>
      <c r="B16" s="2" t="s">
        <v>350</v>
      </c>
      <c r="C16" s="2" t="s">
        <v>351</v>
      </c>
      <c r="D16" s="268" t="s">
        <v>656</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I16"/>
  <sheetViews>
    <sheetView tabSelected="1" zoomScaleSheetLayoutView="100" workbookViewId="0" topLeftCell="A1">
      <selection activeCell="B9" sqref="B9:I9"/>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307</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80</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80</v>
      </c>
      <c r="I8" s="274"/>
    </row>
    <row r="9" spans="1:9" s="1" customFormat="1" ht="63" customHeight="1">
      <c r="A9" s="2" t="s">
        <v>329</v>
      </c>
      <c r="B9" s="286" t="s">
        <v>657</v>
      </c>
      <c r="C9" s="286"/>
      <c r="D9" s="286"/>
      <c r="E9" s="286"/>
      <c r="F9" s="286"/>
      <c r="G9" s="286"/>
      <c r="H9" s="286"/>
      <c r="I9" s="286"/>
    </row>
    <row r="10" spans="1:9" s="1" customFormat="1" ht="33" customHeight="1">
      <c r="A10" s="272" t="s">
        <v>331</v>
      </c>
      <c r="B10" s="2" t="s">
        <v>332</v>
      </c>
      <c r="C10" s="2" t="s">
        <v>333</v>
      </c>
      <c r="D10" s="272" t="s">
        <v>334</v>
      </c>
      <c r="E10" s="272"/>
      <c r="F10" s="272"/>
      <c r="G10" s="272" t="s">
        <v>335</v>
      </c>
      <c r="H10" s="272"/>
      <c r="I10" s="272"/>
    </row>
    <row r="11" spans="1:9" s="1" customFormat="1" ht="33" customHeight="1">
      <c r="A11" s="272"/>
      <c r="B11" s="272" t="s">
        <v>336</v>
      </c>
      <c r="C11" s="2" t="s">
        <v>337</v>
      </c>
      <c r="D11" s="275" t="s">
        <v>649</v>
      </c>
      <c r="E11" s="276"/>
      <c r="F11" s="277"/>
      <c r="G11" s="287" t="s">
        <v>650</v>
      </c>
      <c r="H11" s="288"/>
      <c r="I11" s="289"/>
    </row>
    <row r="12" spans="1:9" s="1" customFormat="1" ht="33" customHeight="1">
      <c r="A12" s="272"/>
      <c r="B12" s="272"/>
      <c r="C12" s="2" t="s">
        <v>339</v>
      </c>
      <c r="D12" s="268" t="s">
        <v>379</v>
      </c>
      <c r="E12" s="268"/>
      <c r="F12" s="268"/>
      <c r="G12" s="273">
        <v>1</v>
      </c>
      <c r="H12" s="272"/>
      <c r="I12" s="272"/>
    </row>
    <row r="13" spans="1:9" s="1" customFormat="1" ht="33" customHeight="1">
      <c r="A13" s="272"/>
      <c r="B13" s="272"/>
      <c r="C13" s="2" t="s">
        <v>341</v>
      </c>
      <c r="D13" s="268" t="s">
        <v>380</v>
      </c>
      <c r="E13" s="268"/>
      <c r="F13" s="268"/>
      <c r="G13" s="273">
        <v>1</v>
      </c>
      <c r="H13" s="272"/>
      <c r="I13" s="272"/>
    </row>
    <row r="14" spans="1:9" s="1" customFormat="1" ht="33" customHeight="1">
      <c r="A14" s="272"/>
      <c r="B14" s="272"/>
      <c r="C14" s="2" t="s">
        <v>344</v>
      </c>
      <c r="D14" s="268" t="s">
        <v>307</v>
      </c>
      <c r="E14" s="268"/>
      <c r="F14" s="268"/>
      <c r="G14" s="272" t="s">
        <v>658</v>
      </c>
      <c r="H14" s="272"/>
      <c r="I14" s="272"/>
    </row>
    <row r="15" spans="1:9" s="1" customFormat="1" ht="33" customHeight="1">
      <c r="A15" s="272"/>
      <c r="B15" s="3" t="s">
        <v>346</v>
      </c>
      <c r="C15" s="2" t="s">
        <v>383</v>
      </c>
      <c r="D15" s="268" t="s">
        <v>384</v>
      </c>
      <c r="E15" s="268"/>
      <c r="F15" s="268"/>
      <c r="G15" s="269" t="s">
        <v>385</v>
      </c>
      <c r="H15" s="270"/>
      <c r="I15" s="271"/>
    </row>
    <row r="16" spans="1:9" s="1" customFormat="1" ht="33" customHeight="1">
      <c r="A16" s="272"/>
      <c r="B16" s="2" t="s">
        <v>350</v>
      </c>
      <c r="C16" s="2" t="s">
        <v>351</v>
      </c>
      <c r="D16" s="268" t="s">
        <v>386</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B1">
      <selection activeCell="F32" sqref="F32"/>
    </sheetView>
  </sheetViews>
  <sheetFormatPr defaultColWidth="9.16015625" defaultRowHeight="11.25"/>
  <cols>
    <col min="1" max="1" width="29" style="0" customWidth="1"/>
    <col min="2" max="2" width="21.16015625" style="0" customWidth="1"/>
    <col min="3" max="3" width="34.83203125" style="0" customWidth="1"/>
    <col min="4" max="4" width="24.66015625" style="0" customWidth="1"/>
    <col min="5" max="5" width="28.16015625" style="0" customWidth="1"/>
    <col min="6" max="6" width="25.33203125" style="0" customWidth="1"/>
    <col min="7" max="159" width="6.66015625" style="0" customWidth="1"/>
    <col min="160" max="253" width="6.83203125" style="0" customWidth="1"/>
  </cols>
  <sheetData>
    <row r="1" spans="1:253" ht="9.75" customHeight="1">
      <c r="A1" s="24"/>
      <c r="B1" s="45"/>
      <c r="C1" s="45"/>
      <c r="D1" s="45"/>
      <c r="E1" s="45"/>
      <c r="F1" s="96" t="s">
        <v>124</v>
      </c>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row>
    <row r="2" spans="1:253" ht="18.75" customHeight="1">
      <c r="A2" s="47" t="s">
        <v>125</v>
      </c>
      <c r="B2" s="47"/>
      <c r="C2" s="47"/>
      <c r="D2" s="47"/>
      <c r="E2" s="47"/>
      <c r="F2" s="47"/>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row>
    <row r="3" spans="1:253" ht="15" customHeight="1">
      <c r="A3" s="173" t="s">
        <v>2</v>
      </c>
      <c r="B3" s="174"/>
      <c r="C3" s="97"/>
      <c r="D3" s="98"/>
      <c r="E3" s="95"/>
      <c r="F3" s="60" t="s">
        <v>3</v>
      </c>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row>
    <row r="4" spans="1:252" ht="14.25" customHeight="1">
      <c r="A4" s="159" t="s">
        <v>126</v>
      </c>
      <c r="B4" s="159"/>
      <c r="C4" s="159" t="s">
        <v>127</v>
      </c>
      <c r="D4" s="159"/>
      <c r="E4" s="159"/>
      <c r="F4" s="159"/>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row>
    <row r="5" spans="1:252" ht="14.25" customHeight="1">
      <c r="A5" s="65" t="s">
        <v>6</v>
      </c>
      <c r="B5" s="65" t="s">
        <v>128</v>
      </c>
      <c r="C5" s="99" t="s">
        <v>8</v>
      </c>
      <c r="D5" s="65" t="s">
        <v>128</v>
      </c>
      <c r="E5" s="99" t="s">
        <v>9</v>
      </c>
      <c r="F5" s="65" t="s">
        <v>128</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row>
    <row r="6" spans="1:252" ht="14.25" customHeight="1">
      <c r="A6" s="100" t="s">
        <v>129</v>
      </c>
      <c r="B6" s="101">
        <f>19729.32+6975.11</f>
        <v>26704.43</v>
      </c>
      <c r="C6" s="102" t="s">
        <v>11</v>
      </c>
      <c r="D6" s="101">
        <f>2453.4+5770.71</f>
        <v>8224.11</v>
      </c>
      <c r="E6" s="102" t="s">
        <v>12</v>
      </c>
      <c r="F6" s="101">
        <v>2904.45</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row>
    <row r="7" spans="1:252" ht="14.25" customHeight="1">
      <c r="A7" s="100" t="s">
        <v>130</v>
      </c>
      <c r="B7" s="101"/>
      <c r="C7" s="102" t="s">
        <v>14</v>
      </c>
      <c r="D7" s="101"/>
      <c r="E7" s="102" t="s">
        <v>15</v>
      </c>
      <c r="F7" s="101">
        <v>2715.74</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row>
    <row r="8" spans="1:252" ht="14.25" customHeight="1">
      <c r="A8" s="102" t="s">
        <v>131</v>
      </c>
      <c r="B8" s="101"/>
      <c r="C8" s="102" t="s">
        <v>17</v>
      </c>
      <c r="D8" s="101"/>
      <c r="E8" s="102" t="s">
        <v>18</v>
      </c>
      <c r="F8" s="101">
        <v>188.71</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row>
    <row r="9" spans="1:252" ht="14.25" customHeight="1">
      <c r="A9" s="103"/>
      <c r="B9" s="101"/>
      <c r="C9" s="102" t="s">
        <v>20</v>
      </c>
      <c r="D9" s="101"/>
      <c r="E9" s="102" t="s">
        <v>21</v>
      </c>
      <c r="F9" s="10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row>
    <row r="10" spans="1:252" ht="14.25" customHeight="1">
      <c r="A10" s="103"/>
      <c r="B10" s="101"/>
      <c r="C10" s="102" t="s">
        <v>23</v>
      </c>
      <c r="D10" s="101"/>
      <c r="E10" s="102" t="s">
        <v>24</v>
      </c>
      <c r="F10" s="101">
        <v>23799.98</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row>
    <row r="11" spans="1:252" ht="14.25" customHeight="1">
      <c r="A11" s="103"/>
      <c r="B11" s="101"/>
      <c r="C11" s="102" t="s">
        <v>26</v>
      </c>
      <c r="D11" s="101"/>
      <c r="E11" s="102" t="s">
        <v>27</v>
      </c>
      <c r="F11" s="10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row>
    <row r="12" spans="1:252" ht="14.25" customHeight="1">
      <c r="A12" s="103"/>
      <c r="B12" s="104"/>
      <c r="C12" s="102" t="s">
        <v>29</v>
      </c>
      <c r="D12" s="101"/>
      <c r="E12" s="102" t="s">
        <v>30</v>
      </c>
      <c r="F12" s="10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row>
    <row r="13" spans="1:252" ht="14.25" customHeight="1">
      <c r="A13" s="103"/>
      <c r="B13" s="101"/>
      <c r="C13" s="102" t="s">
        <v>32</v>
      </c>
      <c r="D13" s="101"/>
      <c r="E13" s="102" t="s">
        <v>33</v>
      </c>
      <c r="F13" s="10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row>
    <row r="14" spans="1:252" ht="14.25" customHeight="1">
      <c r="A14" s="102"/>
      <c r="B14" s="101"/>
      <c r="C14" s="102" t="s">
        <v>35</v>
      </c>
      <c r="D14" s="101"/>
      <c r="E14" s="102" t="s">
        <v>36</v>
      </c>
      <c r="F14" s="10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row>
    <row r="15" spans="1:252" ht="14.25" customHeight="1">
      <c r="A15" s="102"/>
      <c r="B15" s="101"/>
      <c r="C15" s="102" t="s">
        <v>38</v>
      </c>
      <c r="D15" s="101">
        <f>13567.92+1114.4</f>
        <v>14682.32</v>
      </c>
      <c r="E15" s="102" t="s">
        <v>39</v>
      </c>
      <c r="F15" s="10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row>
    <row r="16" spans="1:252" ht="14.25" customHeight="1">
      <c r="A16" s="102"/>
      <c r="B16" s="101"/>
      <c r="C16" s="102" t="s">
        <v>41</v>
      </c>
      <c r="D16" s="101"/>
      <c r="E16" s="102"/>
      <c r="F16" s="101"/>
      <c r="G16" s="105"/>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row>
    <row r="17" spans="1:252" ht="14.25" customHeight="1">
      <c r="A17" s="102"/>
      <c r="B17" s="101"/>
      <c r="C17" s="102" t="s">
        <v>43</v>
      </c>
      <c r="D17" s="101"/>
      <c r="E17" s="102"/>
      <c r="F17" s="10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row>
    <row r="18" spans="1:252" ht="14.25" customHeight="1">
      <c r="A18" s="102"/>
      <c r="B18" s="104"/>
      <c r="C18" s="102" t="s">
        <v>45</v>
      </c>
      <c r="D18" s="101">
        <v>1068</v>
      </c>
      <c r="E18" s="106"/>
      <c r="F18" s="104"/>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row>
    <row r="19" spans="1:252" ht="14.25" customHeight="1">
      <c r="A19" s="103"/>
      <c r="B19" s="104"/>
      <c r="C19" s="102" t="s">
        <v>46</v>
      </c>
      <c r="D19" s="101"/>
      <c r="E19" s="106"/>
      <c r="F19" s="104"/>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row>
    <row r="20" spans="1:252" ht="14.25" customHeight="1">
      <c r="A20" s="103"/>
      <c r="B20" s="107"/>
      <c r="C20" s="102" t="s">
        <v>47</v>
      </c>
      <c r="D20" s="101"/>
      <c r="E20" s="106"/>
      <c r="F20" s="104"/>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row>
    <row r="21" spans="1:252" ht="14.25" customHeight="1">
      <c r="A21" s="103"/>
      <c r="B21" s="107"/>
      <c r="C21" s="102" t="s">
        <v>48</v>
      </c>
      <c r="D21" s="101"/>
      <c r="E21" s="106"/>
      <c r="F21" s="104"/>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row>
    <row r="22" spans="1:252" ht="14.25" customHeight="1">
      <c r="A22" s="103"/>
      <c r="B22" s="107"/>
      <c r="C22" s="102" t="s">
        <v>49</v>
      </c>
      <c r="D22" s="101"/>
      <c r="E22" s="106"/>
      <c r="F22" s="107"/>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row>
    <row r="23" spans="1:252" ht="14.25" customHeight="1">
      <c r="A23" s="103"/>
      <c r="B23" s="104"/>
      <c r="C23" s="102" t="s">
        <v>50</v>
      </c>
      <c r="D23" s="101"/>
      <c r="E23" s="106"/>
      <c r="F23" s="107"/>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row>
    <row r="24" spans="1:252" ht="14.25" customHeight="1">
      <c r="A24" s="103"/>
      <c r="B24" s="107"/>
      <c r="C24" s="102" t="s">
        <v>51</v>
      </c>
      <c r="D24" s="101"/>
      <c r="E24" s="106"/>
      <c r="F24" s="107"/>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row>
    <row r="25" spans="1:252" ht="14.25" customHeight="1">
      <c r="A25" s="103"/>
      <c r="B25" s="107"/>
      <c r="C25" s="102" t="s">
        <v>52</v>
      </c>
      <c r="D25" s="108"/>
      <c r="E25" s="106"/>
      <c r="F25" s="107"/>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row>
    <row r="26" spans="1:252" ht="14.25" customHeight="1">
      <c r="A26" s="103"/>
      <c r="B26" s="104"/>
      <c r="C26" s="102" t="s">
        <v>53</v>
      </c>
      <c r="D26" s="108"/>
      <c r="E26" s="106"/>
      <c r="F26" s="104"/>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row>
    <row r="27" spans="1:252" ht="14.25" customHeight="1">
      <c r="A27" s="103"/>
      <c r="B27" s="104"/>
      <c r="C27" s="102" t="s">
        <v>54</v>
      </c>
      <c r="D27" s="108">
        <f>2640+90</f>
        <v>2730</v>
      </c>
      <c r="E27" s="106"/>
      <c r="F27" s="104"/>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row>
    <row r="28" spans="1:252" ht="14.25" customHeight="1">
      <c r="A28" s="103"/>
      <c r="B28" s="104"/>
      <c r="C28" s="102" t="s">
        <v>55</v>
      </c>
      <c r="D28" s="108"/>
      <c r="E28" s="106"/>
      <c r="F28" s="104"/>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row>
    <row r="29" spans="1:252" ht="14.25" customHeight="1">
      <c r="A29" s="103"/>
      <c r="B29" s="104"/>
      <c r="C29" s="102" t="s">
        <v>56</v>
      </c>
      <c r="D29" s="109"/>
      <c r="E29" s="106"/>
      <c r="F29" s="104"/>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row>
    <row r="30" spans="1:252" ht="14.25" customHeight="1">
      <c r="A30" s="103"/>
      <c r="B30" s="104"/>
      <c r="C30" s="102" t="s">
        <v>57</v>
      </c>
      <c r="D30" s="109"/>
      <c r="E30" s="106"/>
      <c r="F30" s="104"/>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row>
    <row r="31" spans="1:252" ht="14.25" customHeight="1">
      <c r="A31" s="103" t="s">
        <v>58</v>
      </c>
      <c r="B31" s="107">
        <f>B6+B7+B8</f>
        <v>26704.43</v>
      </c>
      <c r="C31" s="110"/>
      <c r="D31" s="110" t="s">
        <v>59</v>
      </c>
      <c r="E31" s="111"/>
      <c r="F31" s="101">
        <f>B31</f>
        <v>26704.43</v>
      </c>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row>
    <row r="32" spans="1:252" ht="14.25" customHeight="1">
      <c r="A32" s="100" t="s">
        <v>60</v>
      </c>
      <c r="B32" s="112"/>
      <c r="C32" s="110"/>
      <c r="D32" s="102" t="s">
        <v>61</v>
      </c>
      <c r="E32" s="111"/>
      <c r="F32" s="107"/>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row>
    <row r="33" spans="1:252" ht="14.25" customHeight="1">
      <c r="A33" s="100" t="s">
        <v>132</v>
      </c>
      <c r="B33" s="112"/>
      <c r="C33" s="110"/>
      <c r="D33" s="110"/>
      <c r="E33" s="111"/>
      <c r="F33" s="104"/>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13"/>
      <c r="HP33" s="113"/>
      <c r="HQ33" s="113"/>
      <c r="HR33" s="113"/>
      <c r="HS33" s="113"/>
      <c r="HT33" s="113"/>
      <c r="HU33" s="113"/>
      <c r="HV33" s="113"/>
      <c r="HW33" s="113"/>
      <c r="HX33" s="113"/>
      <c r="HY33" s="113"/>
      <c r="HZ33" s="113"/>
      <c r="IA33" s="113"/>
      <c r="IB33" s="113"/>
      <c r="IC33" s="113"/>
      <c r="ID33" s="113"/>
      <c r="IE33" s="113"/>
      <c r="IF33" s="113"/>
      <c r="IG33" s="113"/>
      <c r="IH33" s="113"/>
      <c r="II33" s="113"/>
      <c r="IJ33" s="113"/>
      <c r="IK33" s="113"/>
      <c r="IL33" s="113"/>
      <c r="IM33" s="113"/>
      <c r="IN33" s="113"/>
      <c r="IO33" s="113"/>
      <c r="IP33" s="113"/>
      <c r="IQ33" s="113"/>
      <c r="IR33" s="113"/>
    </row>
    <row r="34" spans="1:252" ht="14.25" customHeight="1">
      <c r="A34" s="100" t="s">
        <v>133</v>
      </c>
      <c r="B34" s="112"/>
      <c r="C34" s="110"/>
      <c r="D34" s="110"/>
      <c r="E34" s="111"/>
      <c r="F34" s="104"/>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row>
    <row r="35" spans="1:252" ht="14.25" customHeight="1">
      <c r="A35" s="100" t="s">
        <v>134</v>
      </c>
      <c r="B35" s="112"/>
      <c r="C35" s="110"/>
      <c r="D35" s="110"/>
      <c r="E35" s="111"/>
      <c r="F35" s="10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4"/>
      <c r="IN35" s="114"/>
      <c r="IO35" s="114"/>
      <c r="IP35" s="114"/>
      <c r="IQ35" s="114"/>
      <c r="IR35" s="114"/>
    </row>
    <row r="36" spans="1:252" ht="14.25" customHeight="1">
      <c r="A36" s="103" t="s">
        <v>62</v>
      </c>
      <c r="B36" s="107">
        <f>B31</f>
        <v>26704.43</v>
      </c>
      <c r="C36" s="102"/>
      <c r="D36" s="102" t="s">
        <v>63</v>
      </c>
      <c r="E36" s="111"/>
      <c r="F36" s="107">
        <f>F31+F32</f>
        <v>26704.43</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row>
    <row r="37" spans="1:252" ht="27.75" customHeight="1">
      <c r="A37" s="115"/>
      <c r="B37" s="116"/>
      <c r="C37" s="115"/>
      <c r="D37" s="116"/>
      <c r="E37" s="115"/>
      <c r="F37" s="115"/>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row>
    <row r="38" spans="1:252" ht="27.75" customHeight="1">
      <c r="A38" s="118"/>
      <c r="B38" s="119"/>
      <c r="C38" s="119"/>
      <c r="D38" s="119"/>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row>
    <row r="39" spans="1:252" ht="27.75" customHeight="1">
      <c r="A39" s="119"/>
      <c r="B39" s="119"/>
      <c r="C39" s="119"/>
      <c r="D39" s="119"/>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row>
    <row r="40" spans="1:252" ht="27.75" customHeight="1">
      <c r="A40" s="119"/>
      <c r="B40" s="119"/>
      <c r="C40" s="119"/>
      <c r="D40" s="119"/>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row>
    <row r="41" spans="1:252" ht="27.75" customHeight="1">
      <c r="A41" s="119"/>
      <c r="B41" s="119"/>
      <c r="C41" s="119"/>
      <c r="D41" s="119"/>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row>
  </sheetData>
  <sheetProtection/>
  <mergeCells count="3">
    <mergeCell ref="A3:B3"/>
    <mergeCell ref="A4:B4"/>
    <mergeCell ref="C4:F4"/>
  </mergeCells>
  <printOptions horizontalCentered="1"/>
  <pageMargins left="0.3937007874015747" right="0.3937007874015747" top="0.3937007874015747" bottom="0.5905511811023622" header="0.3937007874015747" footer="0.3937007874015747"/>
  <pageSetup fitToHeight="100" fitToWidth="1" horizontalDpi="300" verticalDpi="300" orientation="landscape" paperSize="9" r:id="rId1"/>
  <headerFooter alignWithMargins="0">
    <oddFooter>&amp;C第 &amp;P 页</oddFooter>
  </headerFooter>
</worksheet>
</file>

<file path=xl/worksheets/sheet40.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308</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35</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35</v>
      </c>
      <c r="I8" s="274"/>
    </row>
    <row r="9" spans="1:9" s="1" customFormat="1" ht="63" customHeight="1">
      <c r="A9" s="2" t="s">
        <v>329</v>
      </c>
      <c r="B9" s="286" t="s">
        <v>659</v>
      </c>
      <c r="C9" s="286"/>
      <c r="D9" s="286"/>
      <c r="E9" s="286"/>
      <c r="F9" s="286"/>
      <c r="G9" s="286"/>
      <c r="H9" s="286"/>
      <c r="I9" s="286"/>
    </row>
    <row r="10" spans="1:9" s="1" customFormat="1" ht="33" customHeight="1">
      <c r="A10" s="272" t="s">
        <v>331</v>
      </c>
      <c r="B10" s="2" t="s">
        <v>332</v>
      </c>
      <c r="C10" s="2" t="s">
        <v>333</v>
      </c>
      <c r="D10" s="272" t="s">
        <v>334</v>
      </c>
      <c r="E10" s="272"/>
      <c r="F10" s="272"/>
      <c r="G10" s="272" t="s">
        <v>335</v>
      </c>
      <c r="H10" s="272"/>
      <c r="I10" s="272"/>
    </row>
    <row r="11" spans="1:9" s="1" customFormat="1" ht="33" customHeight="1">
      <c r="A11" s="272"/>
      <c r="B11" s="272" t="s">
        <v>336</v>
      </c>
      <c r="C11" s="2" t="s">
        <v>337</v>
      </c>
      <c r="D11" s="275" t="s">
        <v>377</v>
      </c>
      <c r="E11" s="276"/>
      <c r="F11" s="277"/>
      <c r="G11" s="287" t="s">
        <v>660</v>
      </c>
      <c r="H11" s="288"/>
      <c r="I11" s="289"/>
    </row>
    <row r="12" spans="1:9" s="1" customFormat="1" ht="33" customHeight="1">
      <c r="A12" s="272"/>
      <c r="B12" s="272"/>
      <c r="C12" s="2" t="s">
        <v>339</v>
      </c>
      <c r="D12" s="268" t="s">
        <v>379</v>
      </c>
      <c r="E12" s="268"/>
      <c r="F12" s="268"/>
      <c r="G12" s="273">
        <v>1</v>
      </c>
      <c r="H12" s="272"/>
      <c r="I12" s="272"/>
    </row>
    <row r="13" spans="1:9" s="1" customFormat="1" ht="33" customHeight="1">
      <c r="A13" s="272"/>
      <c r="B13" s="272"/>
      <c r="C13" s="2" t="s">
        <v>341</v>
      </c>
      <c r="D13" s="268" t="s">
        <v>380</v>
      </c>
      <c r="E13" s="268"/>
      <c r="F13" s="268"/>
      <c r="G13" s="273">
        <v>1</v>
      </c>
      <c r="H13" s="272"/>
      <c r="I13" s="272"/>
    </row>
    <row r="14" spans="1:9" s="1" customFormat="1" ht="33" customHeight="1">
      <c r="A14" s="272"/>
      <c r="B14" s="272"/>
      <c r="C14" s="2" t="s">
        <v>344</v>
      </c>
      <c r="D14" s="268" t="s">
        <v>381</v>
      </c>
      <c r="E14" s="268"/>
      <c r="F14" s="268"/>
      <c r="G14" s="272" t="s">
        <v>661</v>
      </c>
      <c r="H14" s="272"/>
      <c r="I14" s="272"/>
    </row>
    <row r="15" spans="1:9" s="1" customFormat="1" ht="33" customHeight="1">
      <c r="A15" s="272"/>
      <c r="B15" s="3" t="s">
        <v>346</v>
      </c>
      <c r="C15" s="2" t="s">
        <v>383</v>
      </c>
      <c r="D15" s="268" t="s">
        <v>384</v>
      </c>
      <c r="E15" s="268"/>
      <c r="F15" s="268"/>
      <c r="G15" s="269" t="s">
        <v>385</v>
      </c>
      <c r="H15" s="270"/>
      <c r="I15" s="271"/>
    </row>
    <row r="16" spans="1:9" s="1" customFormat="1" ht="33" customHeight="1">
      <c r="A16" s="272"/>
      <c r="B16" s="2" t="s">
        <v>350</v>
      </c>
      <c r="C16" s="2" t="s">
        <v>351</v>
      </c>
      <c r="D16" s="268" t="s">
        <v>386</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315</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50</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50</v>
      </c>
      <c r="I8" s="274"/>
    </row>
    <row r="9" spans="1:9" s="1" customFormat="1" ht="63" customHeight="1">
      <c r="A9" s="2" t="s">
        <v>329</v>
      </c>
      <c r="B9" s="286" t="s">
        <v>662</v>
      </c>
      <c r="C9" s="286"/>
      <c r="D9" s="286"/>
      <c r="E9" s="286"/>
      <c r="F9" s="286"/>
      <c r="G9" s="286"/>
      <c r="H9" s="286"/>
      <c r="I9" s="286"/>
    </row>
    <row r="10" spans="1:9" s="1" customFormat="1" ht="24" customHeight="1">
      <c r="A10" s="272" t="s">
        <v>331</v>
      </c>
      <c r="B10" s="2" t="s">
        <v>332</v>
      </c>
      <c r="C10" s="2" t="s">
        <v>333</v>
      </c>
      <c r="D10" s="272" t="s">
        <v>334</v>
      </c>
      <c r="E10" s="272"/>
      <c r="F10" s="272"/>
      <c r="G10" s="272" t="s">
        <v>335</v>
      </c>
      <c r="H10" s="272"/>
      <c r="I10" s="272"/>
    </row>
    <row r="11" spans="1:9" s="1" customFormat="1" ht="24" customHeight="1">
      <c r="A11" s="272"/>
      <c r="B11" s="272" t="s">
        <v>336</v>
      </c>
      <c r="C11" s="2" t="s">
        <v>337</v>
      </c>
      <c r="D11" s="275" t="s">
        <v>663</v>
      </c>
      <c r="E11" s="276"/>
      <c r="F11" s="277"/>
      <c r="G11" s="287" t="s">
        <v>664</v>
      </c>
      <c r="H11" s="288"/>
      <c r="I11" s="289"/>
    </row>
    <row r="12" spans="1:9" s="1" customFormat="1" ht="24" customHeight="1">
      <c r="A12" s="272"/>
      <c r="B12" s="272"/>
      <c r="C12" s="2" t="s">
        <v>339</v>
      </c>
      <c r="D12" s="268" t="s">
        <v>665</v>
      </c>
      <c r="E12" s="268"/>
      <c r="F12" s="268"/>
      <c r="G12" s="273" t="s">
        <v>466</v>
      </c>
      <c r="H12" s="272"/>
      <c r="I12" s="272"/>
    </row>
    <row r="13" spans="1:9" s="1" customFormat="1" ht="24" customHeight="1">
      <c r="A13" s="272"/>
      <c r="B13" s="272"/>
      <c r="C13" s="2" t="s">
        <v>341</v>
      </c>
      <c r="D13" s="268" t="s">
        <v>666</v>
      </c>
      <c r="E13" s="268"/>
      <c r="F13" s="268"/>
      <c r="G13" s="273">
        <v>1</v>
      </c>
      <c r="H13" s="272"/>
      <c r="I13" s="272"/>
    </row>
    <row r="14" spans="1:9" s="1" customFormat="1" ht="24" customHeight="1">
      <c r="A14" s="272"/>
      <c r="B14" s="272"/>
      <c r="C14" s="2" t="s">
        <v>344</v>
      </c>
      <c r="D14" s="268" t="s">
        <v>315</v>
      </c>
      <c r="E14" s="268"/>
      <c r="F14" s="268"/>
      <c r="G14" s="272" t="s">
        <v>667</v>
      </c>
      <c r="H14" s="272"/>
      <c r="I14" s="272"/>
    </row>
    <row r="15" spans="1:9" s="1" customFormat="1" ht="34.5" customHeight="1">
      <c r="A15" s="272"/>
      <c r="B15" s="3" t="s">
        <v>346</v>
      </c>
      <c r="C15" s="2" t="s">
        <v>383</v>
      </c>
      <c r="D15" s="268" t="s">
        <v>668</v>
      </c>
      <c r="E15" s="268"/>
      <c r="F15" s="268"/>
      <c r="G15" s="269" t="s">
        <v>385</v>
      </c>
      <c r="H15" s="270"/>
      <c r="I15" s="271"/>
    </row>
    <row r="16" spans="1:9" s="1" customFormat="1" ht="49.5" customHeight="1">
      <c r="A16" s="272"/>
      <c r="B16" s="2" t="s">
        <v>350</v>
      </c>
      <c r="C16" s="2" t="s">
        <v>351</v>
      </c>
      <c r="D16" s="268" t="s">
        <v>557</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263</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1955</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268" t="s">
        <v>538</v>
      </c>
      <c r="G8" s="268"/>
      <c r="H8" s="274">
        <v>1955</v>
      </c>
      <c r="I8" s="274"/>
    </row>
    <row r="9" spans="1:9" s="1" customFormat="1" ht="63" customHeight="1">
      <c r="A9" s="2" t="s">
        <v>329</v>
      </c>
      <c r="B9" s="286" t="s">
        <v>669</v>
      </c>
      <c r="C9" s="286"/>
      <c r="D9" s="286"/>
      <c r="E9" s="286"/>
      <c r="F9" s="286"/>
      <c r="G9" s="286"/>
      <c r="H9" s="286"/>
      <c r="I9" s="286"/>
    </row>
    <row r="10" spans="1:9" s="1" customFormat="1" ht="33" customHeight="1">
      <c r="A10" s="272" t="s">
        <v>331</v>
      </c>
      <c r="B10" s="2" t="s">
        <v>332</v>
      </c>
      <c r="C10" s="2" t="s">
        <v>333</v>
      </c>
      <c r="D10" s="272" t="s">
        <v>334</v>
      </c>
      <c r="E10" s="272"/>
      <c r="F10" s="272"/>
      <c r="G10" s="272" t="s">
        <v>335</v>
      </c>
      <c r="H10" s="272"/>
      <c r="I10" s="272"/>
    </row>
    <row r="11" spans="1:9" s="1" customFormat="1" ht="33" customHeight="1">
      <c r="A11" s="272"/>
      <c r="B11" s="272" t="s">
        <v>336</v>
      </c>
      <c r="C11" s="5" t="s">
        <v>337</v>
      </c>
      <c r="D11" s="275" t="s">
        <v>670</v>
      </c>
      <c r="E11" s="276"/>
      <c r="F11" s="277"/>
      <c r="G11" s="287" t="s">
        <v>671</v>
      </c>
      <c r="H11" s="288"/>
      <c r="I11" s="289"/>
    </row>
    <row r="12" spans="1:9" s="1" customFormat="1" ht="33" customHeight="1">
      <c r="A12" s="272"/>
      <c r="B12" s="272"/>
      <c r="C12" s="5" t="s">
        <v>339</v>
      </c>
      <c r="D12" s="268" t="s">
        <v>672</v>
      </c>
      <c r="E12" s="268"/>
      <c r="F12" s="268"/>
      <c r="G12" s="273">
        <v>1</v>
      </c>
      <c r="H12" s="272"/>
      <c r="I12" s="272"/>
    </row>
    <row r="13" spans="1:9" s="1" customFormat="1" ht="33" customHeight="1">
      <c r="A13" s="272"/>
      <c r="B13" s="272"/>
      <c r="C13" s="2" t="s">
        <v>341</v>
      </c>
      <c r="D13" s="268" t="s">
        <v>673</v>
      </c>
      <c r="E13" s="268"/>
      <c r="F13" s="268"/>
      <c r="G13" s="273">
        <v>1</v>
      </c>
      <c r="H13" s="272"/>
      <c r="I13" s="272"/>
    </row>
    <row r="14" spans="1:9" s="1" customFormat="1" ht="33" customHeight="1">
      <c r="A14" s="272"/>
      <c r="B14" s="272"/>
      <c r="C14" s="2" t="s">
        <v>344</v>
      </c>
      <c r="D14" s="268" t="s">
        <v>674</v>
      </c>
      <c r="E14" s="268"/>
      <c r="F14" s="268"/>
      <c r="G14" s="272" t="s">
        <v>675</v>
      </c>
      <c r="H14" s="272"/>
      <c r="I14" s="272"/>
    </row>
    <row r="15" spans="1:9" s="1" customFormat="1" ht="33" customHeight="1">
      <c r="A15" s="272"/>
      <c r="B15" s="3" t="s">
        <v>346</v>
      </c>
      <c r="C15" s="2" t="s">
        <v>383</v>
      </c>
      <c r="D15" s="268" t="s">
        <v>676</v>
      </c>
      <c r="E15" s="268"/>
      <c r="F15" s="268"/>
      <c r="G15" s="269" t="s">
        <v>556</v>
      </c>
      <c r="H15" s="270"/>
      <c r="I15" s="271"/>
    </row>
    <row r="16" spans="1:9" s="1" customFormat="1" ht="33" customHeight="1">
      <c r="A16" s="272"/>
      <c r="B16" s="2" t="s">
        <v>350</v>
      </c>
      <c r="C16" s="2" t="s">
        <v>351</v>
      </c>
      <c r="D16" s="268" t="s">
        <v>677</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3.xml><?xml version="1.0" encoding="utf-8"?>
<worksheet xmlns="http://schemas.openxmlformats.org/spreadsheetml/2006/main" xmlns:r="http://schemas.openxmlformats.org/officeDocument/2006/relationships">
  <dimension ref="A1:I17"/>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317</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261</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310" t="s">
        <v>678</v>
      </c>
      <c r="G8" s="268"/>
      <c r="H8" s="274">
        <v>261</v>
      </c>
      <c r="I8" s="274"/>
    </row>
    <row r="9" spans="1:9" s="1" customFormat="1" ht="63" customHeight="1">
      <c r="A9" s="2" t="s">
        <v>329</v>
      </c>
      <c r="B9" s="286" t="s">
        <v>679</v>
      </c>
      <c r="C9" s="286"/>
      <c r="D9" s="286"/>
      <c r="E9" s="286"/>
      <c r="F9" s="286"/>
      <c r="G9" s="286"/>
      <c r="H9" s="286"/>
      <c r="I9" s="286"/>
    </row>
    <row r="10" spans="1:9" s="1" customFormat="1" ht="28.5" customHeight="1">
      <c r="A10" s="272" t="s">
        <v>331</v>
      </c>
      <c r="B10" s="2" t="s">
        <v>332</v>
      </c>
      <c r="C10" s="2" t="s">
        <v>333</v>
      </c>
      <c r="D10" s="272" t="s">
        <v>334</v>
      </c>
      <c r="E10" s="272"/>
      <c r="F10" s="272"/>
      <c r="G10" s="272" t="s">
        <v>335</v>
      </c>
      <c r="H10" s="272"/>
      <c r="I10" s="272"/>
    </row>
    <row r="11" spans="1:9" s="1" customFormat="1" ht="28.5" customHeight="1">
      <c r="A11" s="272"/>
      <c r="B11" s="272" t="s">
        <v>336</v>
      </c>
      <c r="C11" s="2" t="s">
        <v>337</v>
      </c>
      <c r="D11" s="275" t="s">
        <v>680</v>
      </c>
      <c r="E11" s="276"/>
      <c r="F11" s="277"/>
      <c r="G11" s="273">
        <v>1</v>
      </c>
      <c r="H11" s="272"/>
      <c r="I11" s="272"/>
    </row>
    <row r="12" spans="1:9" s="1" customFormat="1" ht="28.5" customHeight="1">
      <c r="A12" s="272"/>
      <c r="B12" s="272"/>
      <c r="C12" s="2" t="s">
        <v>339</v>
      </c>
      <c r="D12" s="268" t="s">
        <v>665</v>
      </c>
      <c r="E12" s="268"/>
      <c r="F12" s="268"/>
      <c r="G12" s="273" t="s">
        <v>466</v>
      </c>
      <c r="H12" s="272"/>
      <c r="I12" s="272"/>
    </row>
    <row r="13" spans="1:9" s="1" customFormat="1" ht="28.5" customHeight="1">
      <c r="A13" s="272"/>
      <c r="B13" s="272"/>
      <c r="C13" s="2" t="s">
        <v>341</v>
      </c>
      <c r="D13" s="268" t="s">
        <v>681</v>
      </c>
      <c r="E13" s="268"/>
      <c r="F13" s="268"/>
      <c r="G13" s="273" t="s">
        <v>353</v>
      </c>
      <c r="H13" s="272"/>
      <c r="I13" s="272"/>
    </row>
    <row r="14" spans="1:9" s="1" customFormat="1" ht="28.5" customHeight="1">
      <c r="A14" s="272"/>
      <c r="B14" s="272"/>
      <c r="C14" s="2" t="s">
        <v>344</v>
      </c>
      <c r="D14" s="268" t="s">
        <v>317</v>
      </c>
      <c r="E14" s="268"/>
      <c r="F14" s="268"/>
      <c r="G14" s="272" t="s">
        <v>682</v>
      </c>
      <c r="H14" s="272"/>
      <c r="I14" s="272"/>
    </row>
    <row r="15" spans="1:9" s="1" customFormat="1" ht="33" customHeight="1">
      <c r="A15" s="272"/>
      <c r="B15" s="299" t="s">
        <v>346</v>
      </c>
      <c r="C15" s="7" t="s">
        <v>448</v>
      </c>
      <c r="D15" s="309" t="s">
        <v>683</v>
      </c>
      <c r="E15" s="294"/>
      <c r="F15" s="295"/>
      <c r="G15" s="273">
        <v>1</v>
      </c>
      <c r="H15" s="272"/>
      <c r="I15" s="272"/>
    </row>
    <row r="16" spans="1:9" s="1" customFormat="1" ht="34.5" customHeight="1">
      <c r="A16" s="272"/>
      <c r="B16" s="301"/>
      <c r="C16" s="4" t="s">
        <v>383</v>
      </c>
      <c r="D16" s="268" t="s">
        <v>684</v>
      </c>
      <c r="E16" s="268"/>
      <c r="F16" s="268"/>
      <c r="G16" s="269" t="s">
        <v>364</v>
      </c>
      <c r="H16" s="270"/>
      <c r="I16" s="271"/>
    </row>
    <row r="17" spans="1:9" s="1" customFormat="1" ht="49.5" customHeight="1">
      <c r="A17" s="272"/>
      <c r="B17" s="2" t="s">
        <v>350</v>
      </c>
      <c r="C17" s="2" t="s">
        <v>351</v>
      </c>
      <c r="D17" s="268" t="s">
        <v>656</v>
      </c>
      <c r="E17" s="268"/>
      <c r="F17" s="268"/>
      <c r="G17" s="272" t="s">
        <v>353</v>
      </c>
      <c r="H17" s="272"/>
      <c r="I17" s="272"/>
    </row>
  </sheetData>
  <sheetProtection/>
  <mergeCells count="38">
    <mergeCell ref="D4:E4"/>
    <mergeCell ref="F4:G4"/>
    <mergeCell ref="H4:I4"/>
    <mergeCell ref="H5:I5"/>
    <mergeCell ref="F6:G6"/>
    <mergeCell ref="H6:I6"/>
    <mergeCell ref="F7:G7"/>
    <mergeCell ref="H7:I7"/>
    <mergeCell ref="A1:I1"/>
    <mergeCell ref="A2:I2"/>
    <mergeCell ref="A3:C3"/>
    <mergeCell ref="D3:I3"/>
    <mergeCell ref="A4:C4"/>
    <mergeCell ref="G14:I14"/>
    <mergeCell ref="F8:G8"/>
    <mergeCell ref="H8:I8"/>
    <mergeCell ref="B9:I9"/>
    <mergeCell ref="D10:F10"/>
    <mergeCell ref="G10:I10"/>
    <mergeCell ref="D11:F11"/>
    <mergeCell ref="G11:I11"/>
    <mergeCell ref="G15:I15"/>
    <mergeCell ref="D16:F16"/>
    <mergeCell ref="G16:I16"/>
    <mergeCell ref="D17:F17"/>
    <mergeCell ref="G17:I17"/>
    <mergeCell ref="D12:F12"/>
    <mergeCell ref="G12:I12"/>
    <mergeCell ref="D13:F13"/>
    <mergeCell ref="G13:I13"/>
    <mergeCell ref="D14:F14"/>
    <mergeCell ref="A10:A17"/>
    <mergeCell ref="B11:B14"/>
    <mergeCell ref="B15:B16"/>
    <mergeCell ref="A5:C8"/>
    <mergeCell ref="D5:E8"/>
    <mergeCell ref="D15:F15"/>
    <mergeCell ref="F5:G5"/>
  </mergeCells>
  <printOptions/>
  <pageMargins left="0.75" right="0.75" top="1" bottom="1" header="0.5" footer="0.5"/>
  <pageSetup horizontalDpi="300" verticalDpi="300" orientation="portrait" paperSize="9" r:id="rId1"/>
</worksheet>
</file>

<file path=xl/worksheets/sheet44.xml><?xml version="1.0" encoding="utf-8"?>
<worksheet xmlns="http://schemas.openxmlformats.org/spreadsheetml/2006/main" xmlns:r="http://schemas.openxmlformats.org/officeDocument/2006/relationships">
  <dimension ref="A1:I18"/>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309</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11</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310" t="s">
        <v>678</v>
      </c>
      <c r="G8" s="268"/>
      <c r="H8" s="274">
        <v>11</v>
      </c>
      <c r="I8" s="274"/>
    </row>
    <row r="9" spans="1:9" s="1" customFormat="1" ht="63" customHeight="1">
      <c r="A9" s="2" t="s">
        <v>329</v>
      </c>
      <c r="B9" s="286" t="s">
        <v>685</v>
      </c>
      <c r="C9" s="286"/>
      <c r="D9" s="286"/>
      <c r="E9" s="286"/>
      <c r="F9" s="286"/>
      <c r="G9" s="286"/>
      <c r="H9" s="286"/>
      <c r="I9" s="286"/>
    </row>
    <row r="10" spans="1:9" s="1" customFormat="1" ht="28.5" customHeight="1">
      <c r="A10" s="272" t="s">
        <v>331</v>
      </c>
      <c r="B10" s="2" t="s">
        <v>332</v>
      </c>
      <c r="C10" s="2" t="s">
        <v>333</v>
      </c>
      <c r="D10" s="272" t="s">
        <v>334</v>
      </c>
      <c r="E10" s="272"/>
      <c r="F10" s="272"/>
      <c r="G10" s="272" t="s">
        <v>335</v>
      </c>
      <c r="H10" s="272"/>
      <c r="I10" s="272"/>
    </row>
    <row r="11" spans="1:9" s="1" customFormat="1" ht="28.5" customHeight="1">
      <c r="A11" s="272"/>
      <c r="B11" s="272" t="s">
        <v>336</v>
      </c>
      <c r="C11" s="2" t="s">
        <v>337</v>
      </c>
      <c r="D11" s="275" t="s">
        <v>686</v>
      </c>
      <c r="E11" s="276"/>
      <c r="F11" s="277"/>
      <c r="G11" s="287" t="s">
        <v>687</v>
      </c>
      <c r="H11" s="288"/>
      <c r="I11" s="289"/>
    </row>
    <row r="12" spans="1:9" s="1" customFormat="1" ht="28.5" customHeight="1">
      <c r="A12" s="272"/>
      <c r="B12" s="272"/>
      <c r="C12" s="2" t="s">
        <v>337</v>
      </c>
      <c r="D12" s="311" t="s">
        <v>688</v>
      </c>
      <c r="E12" s="312"/>
      <c r="F12" s="313"/>
      <c r="G12" s="287" t="s">
        <v>689</v>
      </c>
      <c r="H12" s="288"/>
      <c r="I12" s="289"/>
    </row>
    <row r="13" spans="1:9" s="1" customFormat="1" ht="28.5" customHeight="1">
      <c r="A13" s="272"/>
      <c r="B13" s="272"/>
      <c r="C13" s="2" t="s">
        <v>339</v>
      </c>
      <c r="D13" s="268" t="s">
        <v>690</v>
      </c>
      <c r="E13" s="268"/>
      <c r="F13" s="268"/>
      <c r="G13" s="273">
        <v>1</v>
      </c>
      <c r="H13" s="272"/>
      <c r="I13" s="272"/>
    </row>
    <row r="14" spans="1:9" s="1" customFormat="1" ht="28.5" customHeight="1">
      <c r="A14" s="272"/>
      <c r="B14" s="272"/>
      <c r="C14" s="2" t="s">
        <v>339</v>
      </c>
      <c r="D14" s="275" t="s">
        <v>691</v>
      </c>
      <c r="E14" s="276"/>
      <c r="F14" s="277"/>
      <c r="G14" s="273">
        <v>1</v>
      </c>
      <c r="H14" s="272"/>
      <c r="I14" s="272"/>
    </row>
    <row r="15" spans="1:9" s="1" customFormat="1" ht="33" customHeight="1">
      <c r="A15" s="272"/>
      <c r="B15" s="272"/>
      <c r="C15" s="2" t="s">
        <v>341</v>
      </c>
      <c r="D15" s="268" t="s">
        <v>692</v>
      </c>
      <c r="E15" s="268"/>
      <c r="F15" s="268"/>
      <c r="G15" s="273">
        <v>1</v>
      </c>
      <c r="H15" s="272"/>
      <c r="I15" s="272"/>
    </row>
    <row r="16" spans="1:9" s="1" customFormat="1" ht="34.5" customHeight="1">
      <c r="A16" s="272"/>
      <c r="B16" s="272"/>
      <c r="C16" s="2" t="s">
        <v>344</v>
      </c>
      <c r="D16" s="268" t="s">
        <v>693</v>
      </c>
      <c r="E16" s="268"/>
      <c r="F16" s="268"/>
      <c r="G16" s="272" t="s">
        <v>694</v>
      </c>
      <c r="H16" s="272"/>
      <c r="I16" s="272"/>
    </row>
    <row r="17" spans="1:9" s="1" customFormat="1" ht="49.5" customHeight="1">
      <c r="A17" s="272"/>
      <c r="B17" s="3" t="s">
        <v>346</v>
      </c>
      <c r="C17" s="2" t="s">
        <v>383</v>
      </c>
      <c r="D17" s="268" t="s">
        <v>695</v>
      </c>
      <c r="E17" s="268"/>
      <c r="F17" s="268"/>
      <c r="G17" s="269" t="s">
        <v>579</v>
      </c>
      <c r="H17" s="270"/>
      <c r="I17" s="271"/>
    </row>
    <row r="18" spans="1:9" ht="39" customHeight="1">
      <c r="A18" s="272"/>
      <c r="B18" s="2" t="s">
        <v>350</v>
      </c>
      <c r="C18" s="2" t="s">
        <v>351</v>
      </c>
      <c r="D18" s="268" t="s">
        <v>557</v>
      </c>
      <c r="E18" s="268"/>
      <c r="F18" s="268"/>
      <c r="G18" s="272" t="s">
        <v>353</v>
      </c>
      <c r="H18" s="272"/>
      <c r="I18" s="272"/>
    </row>
  </sheetData>
  <sheetProtection/>
  <mergeCells count="39">
    <mergeCell ref="A1:I1"/>
    <mergeCell ref="A2:I2"/>
    <mergeCell ref="A3:C3"/>
    <mergeCell ref="D3:I3"/>
    <mergeCell ref="A4:C4"/>
    <mergeCell ref="D4:E4"/>
    <mergeCell ref="F4:G4"/>
    <mergeCell ref="H4:I4"/>
    <mergeCell ref="F5:G5"/>
    <mergeCell ref="H5:I5"/>
    <mergeCell ref="F6:G6"/>
    <mergeCell ref="H6:I6"/>
    <mergeCell ref="F7:G7"/>
    <mergeCell ref="H7:I7"/>
    <mergeCell ref="F8:G8"/>
    <mergeCell ref="H8:I8"/>
    <mergeCell ref="B9:I9"/>
    <mergeCell ref="D10:F10"/>
    <mergeCell ref="G10:I10"/>
    <mergeCell ref="D11:F11"/>
    <mergeCell ref="G11:I11"/>
    <mergeCell ref="D17:F17"/>
    <mergeCell ref="G17:I17"/>
    <mergeCell ref="D12:F12"/>
    <mergeCell ref="G12:I12"/>
    <mergeCell ref="D13:F13"/>
    <mergeCell ref="G13:I13"/>
    <mergeCell ref="D14:F14"/>
    <mergeCell ref="G14:I14"/>
    <mergeCell ref="D18:F18"/>
    <mergeCell ref="G18:I18"/>
    <mergeCell ref="A10:A18"/>
    <mergeCell ref="B11:B16"/>
    <mergeCell ref="A5:C8"/>
    <mergeCell ref="D5:E8"/>
    <mergeCell ref="D15:F15"/>
    <mergeCell ref="G15:I15"/>
    <mergeCell ref="D16:F16"/>
    <mergeCell ref="G16:I16"/>
  </mergeCells>
  <printOptions/>
  <pageMargins left="0.75" right="0.75" top="1" bottom="1" header="0.5" footer="0.5"/>
  <pageSetup horizontalDpi="300" verticalDpi="300" orientation="portrait" paperSize="9" r:id="rId1"/>
</worksheet>
</file>

<file path=xl/worksheets/sheet45.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310</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3.6</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310" t="s">
        <v>678</v>
      </c>
      <c r="G8" s="268"/>
      <c r="H8" s="274">
        <v>3.6</v>
      </c>
      <c r="I8" s="274"/>
    </row>
    <row r="9" spans="1:9" s="1" customFormat="1" ht="63" customHeight="1">
      <c r="A9" s="2" t="s">
        <v>329</v>
      </c>
      <c r="B9" s="286" t="s">
        <v>696</v>
      </c>
      <c r="C9" s="286"/>
      <c r="D9" s="286"/>
      <c r="E9" s="286"/>
      <c r="F9" s="286"/>
      <c r="G9" s="286"/>
      <c r="H9" s="286"/>
      <c r="I9" s="286"/>
    </row>
    <row r="10" spans="1:9" s="1" customFormat="1" ht="28.5" customHeight="1">
      <c r="A10" s="272" t="s">
        <v>331</v>
      </c>
      <c r="B10" s="2" t="s">
        <v>332</v>
      </c>
      <c r="C10" s="2" t="s">
        <v>333</v>
      </c>
      <c r="D10" s="272" t="s">
        <v>334</v>
      </c>
      <c r="E10" s="272"/>
      <c r="F10" s="272"/>
      <c r="G10" s="272" t="s">
        <v>335</v>
      </c>
      <c r="H10" s="272"/>
      <c r="I10" s="272"/>
    </row>
    <row r="11" spans="1:9" s="1" customFormat="1" ht="28.5" customHeight="1">
      <c r="A11" s="272"/>
      <c r="B11" s="272" t="s">
        <v>336</v>
      </c>
      <c r="C11" s="2" t="s">
        <v>337</v>
      </c>
      <c r="D11" s="275" t="s">
        <v>697</v>
      </c>
      <c r="E11" s="276"/>
      <c r="F11" s="277"/>
      <c r="G11" s="287" t="s">
        <v>698</v>
      </c>
      <c r="H11" s="288"/>
      <c r="I11" s="289"/>
    </row>
    <row r="12" spans="1:9" s="1" customFormat="1" ht="28.5" customHeight="1">
      <c r="A12" s="272"/>
      <c r="B12" s="272"/>
      <c r="C12" s="2" t="s">
        <v>339</v>
      </c>
      <c r="D12" s="268" t="s">
        <v>699</v>
      </c>
      <c r="E12" s="268"/>
      <c r="F12" s="268"/>
      <c r="G12" s="273">
        <v>1</v>
      </c>
      <c r="H12" s="272"/>
      <c r="I12" s="272"/>
    </row>
    <row r="13" spans="1:9" s="1" customFormat="1" ht="33" customHeight="1">
      <c r="A13" s="272"/>
      <c r="B13" s="272"/>
      <c r="C13" s="2" t="s">
        <v>341</v>
      </c>
      <c r="D13" s="268" t="s">
        <v>700</v>
      </c>
      <c r="E13" s="268"/>
      <c r="F13" s="268"/>
      <c r="G13" s="273">
        <v>1</v>
      </c>
      <c r="H13" s="272"/>
      <c r="I13" s="272"/>
    </row>
    <row r="14" spans="1:9" s="1" customFormat="1" ht="34.5" customHeight="1">
      <c r="A14" s="272"/>
      <c r="B14" s="272"/>
      <c r="C14" s="2" t="s">
        <v>344</v>
      </c>
      <c r="D14" s="268" t="s">
        <v>701</v>
      </c>
      <c r="E14" s="268"/>
      <c r="F14" s="268"/>
      <c r="G14" s="272" t="s">
        <v>702</v>
      </c>
      <c r="H14" s="272"/>
      <c r="I14" s="272"/>
    </row>
    <row r="15" spans="1:9" s="1" customFormat="1" ht="49.5" customHeight="1">
      <c r="A15" s="272"/>
      <c r="B15" s="3" t="s">
        <v>346</v>
      </c>
      <c r="C15" s="2" t="s">
        <v>383</v>
      </c>
      <c r="D15" s="275" t="s">
        <v>703</v>
      </c>
      <c r="E15" s="276"/>
      <c r="F15" s="277"/>
      <c r="G15" s="269" t="s">
        <v>401</v>
      </c>
      <c r="H15" s="270"/>
      <c r="I15" s="271"/>
    </row>
    <row r="16" spans="1:9" ht="39" customHeight="1">
      <c r="A16" s="272"/>
      <c r="B16" s="2" t="s">
        <v>350</v>
      </c>
      <c r="C16" s="2" t="s">
        <v>351</v>
      </c>
      <c r="D16" s="268" t="s">
        <v>647</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I16"/>
  <sheetViews>
    <sheetView zoomScaleSheetLayoutView="100" workbookViewId="0" topLeftCell="A1">
      <selection activeCell="P21" sqref="P21"/>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311</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5</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310" t="s">
        <v>678</v>
      </c>
      <c r="G8" s="268"/>
      <c r="H8" s="274">
        <v>5</v>
      </c>
      <c r="I8" s="274"/>
    </row>
    <row r="9" spans="1:9" s="1" customFormat="1" ht="63" customHeight="1">
      <c r="A9" s="2" t="s">
        <v>329</v>
      </c>
      <c r="B9" s="286" t="s">
        <v>704</v>
      </c>
      <c r="C9" s="286"/>
      <c r="D9" s="286"/>
      <c r="E9" s="286"/>
      <c r="F9" s="286"/>
      <c r="G9" s="286"/>
      <c r="H9" s="286"/>
      <c r="I9" s="286"/>
    </row>
    <row r="10" spans="1:9" s="1" customFormat="1" ht="28.5" customHeight="1">
      <c r="A10" s="272" t="s">
        <v>331</v>
      </c>
      <c r="B10" s="2" t="s">
        <v>332</v>
      </c>
      <c r="C10" s="2" t="s">
        <v>333</v>
      </c>
      <c r="D10" s="272" t="s">
        <v>334</v>
      </c>
      <c r="E10" s="272"/>
      <c r="F10" s="272"/>
      <c r="G10" s="272" t="s">
        <v>335</v>
      </c>
      <c r="H10" s="272"/>
      <c r="I10" s="272"/>
    </row>
    <row r="11" spans="1:9" s="1" customFormat="1" ht="28.5" customHeight="1">
      <c r="A11" s="272"/>
      <c r="B11" s="272" t="s">
        <v>336</v>
      </c>
      <c r="C11" s="5" t="s">
        <v>337</v>
      </c>
      <c r="D11" s="275" t="s">
        <v>705</v>
      </c>
      <c r="E11" s="276"/>
      <c r="F11" s="277"/>
      <c r="G11" s="287" t="s">
        <v>706</v>
      </c>
      <c r="H11" s="288"/>
      <c r="I11" s="289"/>
    </row>
    <row r="12" spans="1:9" s="1" customFormat="1" ht="28.5" customHeight="1">
      <c r="A12" s="272"/>
      <c r="B12" s="272"/>
      <c r="C12" s="5" t="s">
        <v>339</v>
      </c>
      <c r="D12" s="268" t="s">
        <v>707</v>
      </c>
      <c r="E12" s="268"/>
      <c r="F12" s="268"/>
      <c r="G12" s="273" t="s">
        <v>509</v>
      </c>
      <c r="H12" s="272"/>
      <c r="I12" s="272"/>
    </row>
    <row r="13" spans="1:9" s="1" customFormat="1" ht="33" customHeight="1">
      <c r="A13" s="272"/>
      <c r="B13" s="272"/>
      <c r="C13" s="2" t="s">
        <v>341</v>
      </c>
      <c r="D13" s="268" t="s">
        <v>708</v>
      </c>
      <c r="E13" s="268"/>
      <c r="F13" s="268"/>
      <c r="G13" s="273">
        <v>1</v>
      </c>
      <c r="H13" s="272"/>
      <c r="I13" s="272"/>
    </row>
    <row r="14" spans="1:9" s="1" customFormat="1" ht="34.5" customHeight="1">
      <c r="A14" s="272"/>
      <c r="B14" s="272"/>
      <c r="C14" s="2" t="s">
        <v>344</v>
      </c>
      <c r="D14" s="268" t="s">
        <v>709</v>
      </c>
      <c r="E14" s="268"/>
      <c r="F14" s="268"/>
      <c r="G14" s="272" t="s">
        <v>710</v>
      </c>
      <c r="H14" s="272"/>
      <c r="I14" s="272"/>
    </row>
    <row r="15" spans="1:9" s="1" customFormat="1" ht="49.5" customHeight="1">
      <c r="A15" s="272"/>
      <c r="B15" s="3" t="s">
        <v>346</v>
      </c>
      <c r="C15" s="2" t="s">
        <v>383</v>
      </c>
      <c r="D15" s="268" t="s">
        <v>711</v>
      </c>
      <c r="E15" s="268"/>
      <c r="F15" s="268"/>
      <c r="G15" s="269" t="s">
        <v>364</v>
      </c>
      <c r="H15" s="270"/>
      <c r="I15" s="271"/>
    </row>
    <row r="16" spans="1:9" ht="39" customHeight="1">
      <c r="A16" s="272"/>
      <c r="B16" s="2" t="s">
        <v>350</v>
      </c>
      <c r="C16" s="2" t="s">
        <v>351</v>
      </c>
      <c r="D16" s="268" t="s">
        <v>639</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312</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15</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310" t="s">
        <v>678</v>
      </c>
      <c r="G8" s="268"/>
      <c r="H8" s="274">
        <v>15</v>
      </c>
      <c r="I8" s="274"/>
    </row>
    <row r="9" spans="1:9" s="1" customFormat="1" ht="63" customHeight="1">
      <c r="A9" s="2" t="s">
        <v>329</v>
      </c>
      <c r="B9" s="286" t="s">
        <v>712</v>
      </c>
      <c r="C9" s="286"/>
      <c r="D9" s="286"/>
      <c r="E9" s="286"/>
      <c r="F9" s="286"/>
      <c r="G9" s="286"/>
      <c r="H9" s="286"/>
      <c r="I9" s="286"/>
    </row>
    <row r="10" spans="1:9" s="1" customFormat="1" ht="28.5" customHeight="1">
      <c r="A10" s="272" t="s">
        <v>331</v>
      </c>
      <c r="B10" s="2" t="s">
        <v>332</v>
      </c>
      <c r="C10" s="2" t="s">
        <v>333</v>
      </c>
      <c r="D10" s="272" t="s">
        <v>334</v>
      </c>
      <c r="E10" s="272"/>
      <c r="F10" s="272"/>
      <c r="G10" s="272" t="s">
        <v>335</v>
      </c>
      <c r="H10" s="272"/>
      <c r="I10" s="272"/>
    </row>
    <row r="11" spans="1:9" s="1" customFormat="1" ht="28.5" customHeight="1">
      <c r="A11" s="272"/>
      <c r="B11" s="272" t="s">
        <v>336</v>
      </c>
      <c r="C11" s="2" t="s">
        <v>337</v>
      </c>
      <c r="D11" s="275" t="s">
        <v>713</v>
      </c>
      <c r="E11" s="276"/>
      <c r="F11" s="277"/>
      <c r="G11" s="287" t="s">
        <v>562</v>
      </c>
      <c r="H11" s="288"/>
      <c r="I11" s="289"/>
    </row>
    <row r="12" spans="1:9" s="1" customFormat="1" ht="28.5" customHeight="1">
      <c r="A12" s="272"/>
      <c r="B12" s="272"/>
      <c r="C12" s="2" t="s">
        <v>339</v>
      </c>
      <c r="D12" s="268" t="s">
        <v>714</v>
      </c>
      <c r="E12" s="268"/>
      <c r="F12" s="268"/>
      <c r="G12" s="273">
        <v>1</v>
      </c>
      <c r="H12" s="272"/>
      <c r="I12" s="272"/>
    </row>
    <row r="13" spans="1:9" s="1" customFormat="1" ht="33" customHeight="1">
      <c r="A13" s="272"/>
      <c r="B13" s="272"/>
      <c r="C13" s="2" t="s">
        <v>341</v>
      </c>
      <c r="D13" s="268" t="s">
        <v>715</v>
      </c>
      <c r="E13" s="268"/>
      <c r="F13" s="268"/>
      <c r="G13" s="273">
        <v>1</v>
      </c>
      <c r="H13" s="272"/>
      <c r="I13" s="272"/>
    </row>
    <row r="14" spans="1:9" s="1" customFormat="1" ht="34.5" customHeight="1">
      <c r="A14" s="272"/>
      <c r="B14" s="272"/>
      <c r="C14" s="2" t="s">
        <v>344</v>
      </c>
      <c r="D14" s="268" t="s">
        <v>716</v>
      </c>
      <c r="E14" s="268"/>
      <c r="F14" s="268"/>
      <c r="G14" s="272" t="s">
        <v>717</v>
      </c>
      <c r="H14" s="272"/>
      <c r="I14" s="272"/>
    </row>
    <row r="15" spans="1:9" s="1" customFormat="1" ht="49.5" customHeight="1">
      <c r="A15" s="272"/>
      <c r="B15" s="3" t="s">
        <v>346</v>
      </c>
      <c r="C15" s="2" t="s">
        <v>383</v>
      </c>
      <c r="D15" s="268" t="s">
        <v>718</v>
      </c>
      <c r="E15" s="268"/>
      <c r="F15" s="268"/>
      <c r="G15" s="269" t="s">
        <v>568</v>
      </c>
      <c r="H15" s="270"/>
      <c r="I15" s="271"/>
    </row>
    <row r="16" spans="1:9" ht="39" customHeight="1">
      <c r="A16" s="272"/>
      <c r="B16" s="2" t="s">
        <v>350</v>
      </c>
      <c r="C16" s="2" t="s">
        <v>351</v>
      </c>
      <c r="D16" s="268" t="s">
        <v>719</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8.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4" sqref="D4:E4"/>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314</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120</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310" t="s">
        <v>678</v>
      </c>
      <c r="G8" s="268"/>
      <c r="H8" s="274">
        <v>120</v>
      </c>
      <c r="I8" s="274"/>
    </row>
    <row r="9" spans="1:9" s="1" customFormat="1" ht="63" customHeight="1">
      <c r="A9" s="2" t="s">
        <v>329</v>
      </c>
      <c r="B9" s="268" t="s">
        <v>720</v>
      </c>
      <c r="C9" s="268"/>
      <c r="D9" s="268"/>
      <c r="E9" s="268"/>
      <c r="F9" s="268"/>
      <c r="G9" s="268"/>
      <c r="H9" s="268"/>
      <c r="I9" s="268"/>
    </row>
    <row r="10" spans="1:9" s="1" customFormat="1" ht="28.5" customHeight="1">
      <c r="A10" s="299" t="s">
        <v>331</v>
      </c>
      <c r="B10" s="2" t="s">
        <v>332</v>
      </c>
      <c r="C10" s="2" t="s">
        <v>333</v>
      </c>
      <c r="D10" s="278" t="s">
        <v>334</v>
      </c>
      <c r="E10" s="279"/>
      <c r="F10" s="280"/>
      <c r="G10" s="278" t="s">
        <v>335</v>
      </c>
      <c r="H10" s="279"/>
      <c r="I10" s="280"/>
    </row>
    <row r="11" spans="1:9" s="1" customFormat="1" ht="28.5" customHeight="1">
      <c r="A11" s="300"/>
      <c r="B11" s="299" t="s">
        <v>336</v>
      </c>
      <c r="C11" s="6" t="s">
        <v>337</v>
      </c>
      <c r="D11" s="275" t="s">
        <v>721</v>
      </c>
      <c r="E11" s="276"/>
      <c r="F11" s="277"/>
      <c r="G11" s="275" t="s">
        <v>722</v>
      </c>
      <c r="H11" s="276"/>
      <c r="I11" s="277"/>
    </row>
    <row r="12" spans="1:9" s="1" customFormat="1" ht="28.5" customHeight="1">
      <c r="A12" s="300"/>
      <c r="B12" s="300"/>
      <c r="C12" s="6" t="s">
        <v>339</v>
      </c>
      <c r="D12" s="275" t="s">
        <v>396</v>
      </c>
      <c r="E12" s="276"/>
      <c r="F12" s="277"/>
      <c r="G12" s="314">
        <v>1</v>
      </c>
      <c r="H12" s="276"/>
      <c r="I12" s="277"/>
    </row>
    <row r="13" spans="1:9" s="1" customFormat="1" ht="33" customHeight="1">
      <c r="A13" s="300"/>
      <c r="B13" s="300"/>
      <c r="C13" s="6" t="s">
        <v>341</v>
      </c>
      <c r="D13" s="275" t="s">
        <v>723</v>
      </c>
      <c r="E13" s="276"/>
      <c r="F13" s="277"/>
      <c r="G13" s="275" t="s">
        <v>360</v>
      </c>
      <c r="H13" s="276"/>
      <c r="I13" s="277"/>
    </row>
    <row r="14" spans="1:9" s="1" customFormat="1" ht="34.5" customHeight="1">
      <c r="A14" s="300"/>
      <c r="B14" s="301"/>
      <c r="C14" s="6" t="s">
        <v>344</v>
      </c>
      <c r="D14" s="275" t="s">
        <v>724</v>
      </c>
      <c r="E14" s="276"/>
      <c r="F14" s="277"/>
      <c r="G14" s="275" t="s">
        <v>725</v>
      </c>
      <c r="H14" s="276"/>
      <c r="I14" s="277"/>
    </row>
    <row r="15" spans="1:9" s="1" customFormat="1" ht="49.5" customHeight="1">
      <c r="A15" s="300"/>
      <c r="B15" s="3" t="s">
        <v>346</v>
      </c>
      <c r="C15" s="2" t="s">
        <v>347</v>
      </c>
      <c r="D15" s="275" t="s">
        <v>726</v>
      </c>
      <c r="E15" s="276"/>
      <c r="F15" s="277"/>
      <c r="G15" s="275" t="s">
        <v>602</v>
      </c>
      <c r="H15" s="276"/>
      <c r="I15" s="277"/>
    </row>
    <row r="16" spans="1:9" ht="39" customHeight="1">
      <c r="A16" s="301"/>
      <c r="B16" s="2" t="s">
        <v>350</v>
      </c>
      <c r="C16" s="2" t="s">
        <v>351</v>
      </c>
      <c r="D16" s="275" t="s">
        <v>429</v>
      </c>
      <c r="E16" s="276"/>
      <c r="F16" s="277"/>
      <c r="G16" s="275" t="s">
        <v>353</v>
      </c>
      <c r="H16" s="276"/>
      <c r="I16" s="277"/>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49.xml><?xml version="1.0" encoding="utf-8"?>
<worksheet xmlns="http://schemas.openxmlformats.org/spreadsheetml/2006/main" xmlns:r="http://schemas.openxmlformats.org/officeDocument/2006/relationships">
  <dimension ref="A1:I16"/>
  <sheetViews>
    <sheetView zoomScaleSheetLayoutView="100" workbookViewId="0" topLeftCell="A1">
      <selection activeCell="W18" sqref="W18"/>
    </sheetView>
  </sheetViews>
  <sheetFormatPr defaultColWidth="9.33203125" defaultRowHeight="11.25"/>
  <cols>
    <col min="1" max="1" width="12.5" style="0" customWidth="1"/>
    <col min="2" max="2" width="12" style="0" customWidth="1"/>
    <col min="3" max="3" width="14.83203125" style="0" customWidth="1"/>
    <col min="5" max="5" width="14.33203125" style="0" customWidth="1"/>
    <col min="9" max="9" width="15.33203125" style="0" customWidth="1"/>
  </cols>
  <sheetData>
    <row r="1" spans="1:9" ht="20.25">
      <c r="A1" s="281" t="s">
        <v>319</v>
      </c>
      <c r="B1" s="281"/>
      <c r="C1" s="281"/>
      <c r="D1" s="281"/>
      <c r="E1" s="281"/>
      <c r="F1" s="281"/>
      <c r="G1" s="281"/>
      <c r="H1" s="281"/>
      <c r="I1" s="281"/>
    </row>
    <row r="2" spans="1:9" ht="14.25">
      <c r="A2" s="282" t="s">
        <v>320</v>
      </c>
      <c r="B2" s="282"/>
      <c r="C2" s="282"/>
      <c r="D2" s="282"/>
      <c r="E2" s="282"/>
      <c r="F2" s="282"/>
      <c r="G2" s="282"/>
      <c r="H2" s="282"/>
      <c r="I2" s="282"/>
    </row>
    <row r="3" spans="1:9" ht="34.5" customHeight="1">
      <c r="A3" s="272" t="s">
        <v>321</v>
      </c>
      <c r="B3" s="272"/>
      <c r="C3" s="272"/>
      <c r="D3" s="272" t="s">
        <v>318</v>
      </c>
      <c r="E3" s="272"/>
      <c r="F3" s="272"/>
      <c r="G3" s="272"/>
      <c r="H3" s="272"/>
      <c r="I3" s="272"/>
    </row>
    <row r="4" spans="1:9" ht="51" customHeight="1">
      <c r="A4" s="272" t="s">
        <v>322</v>
      </c>
      <c r="B4" s="272"/>
      <c r="C4" s="272"/>
      <c r="D4" s="200" t="s">
        <v>502</v>
      </c>
      <c r="E4" s="200"/>
      <c r="F4" s="272" t="s">
        <v>323</v>
      </c>
      <c r="G4" s="272"/>
      <c r="H4" s="278" t="s">
        <v>536</v>
      </c>
      <c r="I4" s="280"/>
    </row>
    <row r="5" spans="1:9" ht="18.75" customHeight="1">
      <c r="A5" s="272" t="s">
        <v>324</v>
      </c>
      <c r="B5" s="272"/>
      <c r="C5" s="272"/>
      <c r="D5" s="272">
        <v>2379</v>
      </c>
      <c r="E5" s="272"/>
      <c r="F5" s="268" t="s">
        <v>325</v>
      </c>
      <c r="G5" s="268"/>
      <c r="H5" s="272"/>
      <c r="I5" s="272"/>
    </row>
    <row r="6" spans="1:9" ht="18.75" customHeight="1">
      <c r="A6" s="272"/>
      <c r="B6" s="272"/>
      <c r="C6" s="272"/>
      <c r="D6" s="272"/>
      <c r="E6" s="272"/>
      <c r="F6" s="268" t="s">
        <v>537</v>
      </c>
      <c r="G6" s="268"/>
      <c r="H6" s="272"/>
      <c r="I6" s="272"/>
    </row>
    <row r="7" spans="1:9" ht="18.75" customHeight="1">
      <c r="A7" s="272"/>
      <c r="B7" s="272"/>
      <c r="C7" s="272"/>
      <c r="D7" s="272"/>
      <c r="E7" s="272"/>
      <c r="F7" s="272" t="s">
        <v>327</v>
      </c>
      <c r="G7" s="272"/>
      <c r="H7" s="274"/>
      <c r="I7" s="274"/>
    </row>
    <row r="8" spans="1:9" ht="18.75" customHeight="1">
      <c r="A8" s="272"/>
      <c r="B8" s="272"/>
      <c r="C8" s="272"/>
      <c r="D8" s="272"/>
      <c r="E8" s="272"/>
      <c r="F8" s="310" t="s">
        <v>678</v>
      </c>
      <c r="G8" s="268"/>
      <c r="H8" s="274">
        <v>2379</v>
      </c>
      <c r="I8" s="274"/>
    </row>
    <row r="9" spans="1:9" s="1" customFormat="1" ht="63" customHeight="1">
      <c r="A9" s="2" t="s">
        <v>329</v>
      </c>
      <c r="B9" s="286" t="s">
        <v>727</v>
      </c>
      <c r="C9" s="286"/>
      <c r="D9" s="286"/>
      <c r="E9" s="286"/>
      <c r="F9" s="286"/>
      <c r="G9" s="286"/>
      <c r="H9" s="286"/>
      <c r="I9" s="286"/>
    </row>
    <row r="10" spans="1:9" s="1" customFormat="1" ht="28.5" customHeight="1">
      <c r="A10" s="272" t="s">
        <v>331</v>
      </c>
      <c r="B10" s="2" t="s">
        <v>332</v>
      </c>
      <c r="C10" s="2" t="s">
        <v>333</v>
      </c>
      <c r="D10" s="272" t="s">
        <v>334</v>
      </c>
      <c r="E10" s="272"/>
      <c r="F10" s="272"/>
      <c r="G10" s="272" t="s">
        <v>335</v>
      </c>
      <c r="H10" s="272"/>
      <c r="I10" s="272"/>
    </row>
    <row r="11" spans="1:9" s="1" customFormat="1" ht="28.5" customHeight="1">
      <c r="A11" s="272"/>
      <c r="B11" s="272" t="s">
        <v>336</v>
      </c>
      <c r="C11" s="2" t="s">
        <v>337</v>
      </c>
      <c r="D11" s="275" t="s">
        <v>728</v>
      </c>
      <c r="E11" s="276"/>
      <c r="F11" s="277"/>
      <c r="G11" s="287" t="s">
        <v>729</v>
      </c>
      <c r="H11" s="288"/>
      <c r="I11" s="289"/>
    </row>
    <row r="12" spans="1:9" s="1" customFormat="1" ht="28.5" customHeight="1">
      <c r="A12" s="272"/>
      <c r="B12" s="272"/>
      <c r="C12" s="2" t="s">
        <v>339</v>
      </c>
      <c r="D12" s="268" t="s">
        <v>730</v>
      </c>
      <c r="E12" s="268"/>
      <c r="F12" s="268"/>
      <c r="G12" s="273">
        <v>1</v>
      </c>
      <c r="H12" s="272"/>
      <c r="I12" s="272"/>
    </row>
    <row r="13" spans="1:9" s="1" customFormat="1" ht="33" customHeight="1">
      <c r="A13" s="272"/>
      <c r="B13" s="272"/>
      <c r="C13" s="2" t="s">
        <v>341</v>
      </c>
      <c r="D13" s="268" t="s">
        <v>731</v>
      </c>
      <c r="E13" s="268"/>
      <c r="F13" s="268"/>
      <c r="G13" s="273">
        <v>1</v>
      </c>
      <c r="H13" s="272"/>
      <c r="I13" s="272"/>
    </row>
    <row r="14" spans="1:9" s="1" customFormat="1" ht="34.5" customHeight="1">
      <c r="A14" s="272"/>
      <c r="B14" s="272"/>
      <c r="C14" s="2" t="s">
        <v>344</v>
      </c>
      <c r="D14" s="268" t="s">
        <v>732</v>
      </c>
      <c r="E14" s="268"/>
      <c r="F14" s="268"/>
      <c r="G14" s="272" t="s">
        <v>733</v>
      </c>
      <c r="H14" s="272"/>
      <c r="I14" s="272"/>
    </row>
    <row r="15" spans="1:9" s="1" customFormat="1" ht="49.5" customHeight="1">
      <c r="A15" s="272"/>
      <c r="B15" s="3" t="s">
        <v>346</v>
      </c>
      <c r="C15" s="2" t="s">
        <v>383</v>
      </c>
      <c r="D15" s="268" t="s">
        <v>734</v>
      </c>
      <c r="E15" s="268"/>
      <c r="F15" s="268"/>
      <c r="G15" s="269" t="s">
        <v>556</v>
      </c>
      <c r="H15" s="270"/>
      <c r="I15" s="271"/>
    </row>
    <row r="16" spans="1:9" ht="39" customHeight="1">
      <c r="A16" s="272"/>
      <c r="B16" s="2" t="s">
        <v>350</v>
      </c>
      <c r="C16" s="2" t="s">
        <v>351</v>
      </c>
      <c r="D16" s="268" t="s">
        <v>617</v>
      </c>
      <c r="E16" s="268"/>
      <c r="F16" s="268"/>
      <c r="G16" s="272" t="s">
        <v>353</v>
      </c>
      <c r="H16" s="272"/>
      <c r="I16" s="272"/>
    </row>
  </sheetData>
  <sheetProtection/>
  <mergeCells count="35">
    <mergeCell ref="A1:I1"/>
    <mergeCell ref="A2:I2"/>
    <mergeCell ref="A3:C3"/>
    <mergeCell ref="D3:I3"/>
    <mergeCell ref="A4:C4"/>
    <mergeCell ref="D4:E4"/>
    <mergeCell ref="F4:G4"/>
    <mergeCell ref="H4:I4"/>
    <mergeCell ref="D5:E8"/>
    <mergeCell ref="F5:G5"/>
    <mergeCell ref="H5:I5"/>
    <mergeCell ref="F6:G6"/>
    <mergeCell ref="H6:I6"/>
    <mergeCell ref="F7:G7"/>
    <mergeCell ref="H7:I7"/>
    <mergeCell ref="D14:F14"/>
    <mergeCell ref="G14:I14"/>
    <mergeCell ref="F8:G8"/>
    <mergeCell ref="H8:I8"/>
    <mergeCell ref="B9:I9"/>
    <mergeCell ref="D10:F10"/>
    <mergeCell ref="G10:I10"/>
    <mergeCell ref="D11:F11"/>
    <mergeCell ref="G11:I11"/>
    <mergeCell ref="A5:C8"/>
    <mergeCell ref="D15:F15"/>
    <mergeCell ref="G15:I15"/>
    <mergeCell ref="D16:F16"/>
    <mergeCell ref="G16:I16"/>
    <mergeCell ref="A10:A16"/>
    <mergeCell ref="B11:B14"/>
    <mergeCell ref="D12:F12"/>
    <mergeCell ref="G12:I12"/>
    <mergeCell ref="D13:F13"/>
    <mergeCell ref="G13:I13"/>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D1">
      <selection activeCell="C28" sqref="C28"/>
    </sheetView>
  </sheetViews>
  <sheetFormatPr defaultColWidth="9.16015625" defaultRowHeight="11.25"/>
  <cols>
    <col min="1" max="1" width="21" style="0" customWidth="1"/>
    <col min="2" max="2" width="19.66015625" style="0" customWidth="1"/>
    <col min="3" max="3" width="65.16015625" style="0" customWidth="1"/>
    <col min="4" max="4" width="17.5" style="0" customWidth="1"/>
    <col min="5" max="5" width="21" style="0" customWidth="1"/>
    <col min="6" max="6" width="20.66015625" style="0" customWidth="1"/>
    <col min="7" max="7" width="19.16015625" style="0" customWidth="1"/>
    <col min="8" max="8" width="17.16015625" style="0" customWidth="1"/>
    <col min="9" max="9" width="18.83203125" style="0" customWidth="1"/>
  </cols>
  <sheetData>
    <row r="1" spans="1:9" ht="22.5" customHeight="1">
      <c r="A1" s="92"/>
      <c r="B1" s="24"/>
      <c r="C1" s="24"/>
      <c r="D1" s="24"/>
      <c r="E1" s="24"/>
      <c r="F1" s="24"/>
      <c r="G1" s="24"/>
      <c r="H1" s="24"/>
      <c r="I1" s="95" t="s">
        <v>135</v>
      </c>
    </row>
    <row r="2" spans="1:9" ht="46.5" customHeight="1">
      <c r="A2" s="47" t="s">
        <v>136</v>
      </c>
      <c r="B2" s="93"/>
      <c r="C2" s="93"/>
      <c r="D2" s="93"/>
      <c r="E2" s="93"/>
      <c r="F2" s="93"/>
      <c r="G2" s="93"/>
      <c r="H2" s="93"/>
      <c r="I2" s="93"/>
    </row>
    <row r="3" spans="1:9" ht="27.75" customHeight="1">
      <c r="A3" s="175" t="s">
        <v>2</v>
      </c>
      <c r="B3" s="176"/>
      <c r="C3" s="176"/>
      <c r="D3" s="27"/>
      <c r="E3" s="27"/>
      <c r="F3" s="27"/>
      <c r="G3" s="27"/>
      <c r="H3" s="27"/>
      <c r="I3" s="85" t="s">
        <v>3</v>
      </c>
    </row>
    <row r="4" spans="1:9" ht="26.25" customHeight="1">
      <c r="A4" s="177" t="s">
        <v>99</v>
      </c>
      <c r="B4" s="179" t="s">
        <v>66</v>
      </c>
      <c r="C4" s="182" t="s">
        <v>100</v>
      </c>
      <c r="D4" s="74" t="s">
        <v>137</v>
      </c>
      <c r="E4" s="75"/>
      <c r="F4" s="75"/>
      <c r="G4" s="75"/>
      <c r="H4" s="75"/>
      <c r="I4" s="76"/>
    </row>
    <row r="5" spans="1:9" ht="26.25" customHeight="1">
      <c r="A5" s="161"/>
      <c r="B5" s="180"/>
      <c r="C5" s="183"/>
      <c r="D5" s="164" t="s">
        <v>74</v>
      </c>
      <c r="E5" s="76" t="s">
        <v>102</v>
      </c>
      <c r="F5" s="77"/>
      <c r="G5" s="76"/>
      <c r="H5" s="76"/>
      <c r="I5" s="161" t="s">
        <v>103</v>
      </c>
    </row>
    <row r="6" spans="1:9" ht="26.25" customHeight="1">
      <c r="A6" s="178"/>
      <c r="B6" s="181"/>
      <c r="C6" s="184"/>
      <c r="D6" s="165"/>
      <c r="E6" s="78" t="s">
        <v>87</v>
      </c>
      <c r="F6" s="78" t="s">
        <v>138</v>
      </c>
      <c r="G6" s="94" t="s">
        <v>139</v>
      </c>
      <c r="H6" s="79" t="s">
        <v>140</v>
      </c>
      <c r="I6" s="178"/>
    </row>
    <row r="7" spans="1:9" ht="37.5" customHeight="1">
      <c r="A7" s="57"/>
      <c r="B7" s="57"/>
      <c r="C7" s="57" t="s">
        <v>74</v>
      </c>
      <c r="D7" s="34">
        <f aca="true" t="shared" si="0" ref="D7:I7">D8</f>
        <v>26704.43</v>
      </c>
      <c r="E7" s="34">
        <f t="shared" si="0"/>
        <v>2904.45</v>
      </c>
      <c r="F7" s="34">
        <f t="shared" si="0"/>
        <v>2715.74</v>
      </c>
      <c r="G7" s="34">
        <f t="shared" si="0"/>
        <v>188.71</v>
      </c>
      <c r="H7" s="34">
        <f t="shared" si="0"/>
        <v>0</v>
      </c>
      <c r="I7" s="33">
        <f t="shared" si="0"/>
        <v>23799.98</v>
      </c>
    </row>
    <row r="8" spans="1:9" ht="37.5" customHeight="1">
      <c r="A8" s="57"/>
      <c r="B8" s="57" t="s">
        <v>91</v>
      </c>
      <c r="C8" s="57" t="s">
        <v>92</v>
      </c>
      <c r="D8" s="34">
        <f aca="true" t="shared" si="1" ref="D8:I8">D9+D30</f>
        <v>26704.43</v>
      </c>
      <c r="E8" s="34">
        <f t="shared" si="1"/>
        <v>2904.45</v>
      </c>
      <c r="F8" s="34">
        <f t="shared" si="1"/>
        <v>2715.74</v>
      </c>
      <c r="G8" s="34">
        <f t="shared" si="1"/>
        <v>188.71</v>
      </c>
      <c r="H8" s="34">
        <f t="shared" si="1"/>
        <v>0</v>
      </c>
      <c r="I8" s="33">
        <f t="shared" si="1"/>
        <v>23799.98</v>
      </c>
    </row>
    <row r="9" spans="1:9" ht="37.5" customHeight="1">
      <c r="A9" s="57"/>
      <c r="B9" s="57" t="s">
        <v>93</v>
      </c>
      <c r="C9" s="57" t="s">
        <v>141</v>
      </c>
      <c r="D9" s="34">
        <f aca="true" t="shared" si="2" ref="D9:D29">E9+I9</f>
        <v>6975.110000000001</v>
      </c>
      <c r="E9" s="34">
        <f>E10+E19+E26</f>
        <v>2904.45</v>
      </c>
      <c r="F9" s="34">
        <f>F10+F19+F26</f>
        <v>2715.74</v>
      </c>
      <c r="G9" s="34">
        <f>G10+G19+G26</f>
        <v>188.71</v>
      </c>
      <c r="H9" s="34"/>
      <c r="I9" s="33">
        <f>I10+I19+I26</f>
        <v>4070.6600000000003</v>
      </c>
    </row>
    <row r="10" spans="1:9" ht="37.5" customHeight="1">
      <c r="A10" s="57">
        <v>201</v>
      </c>
      <c r="B10" s="57" t="s">
        <v>93</v>
      </c>
      <c r="C10" s="57" t="s">
        <v>142</v>
      </c>
      <c r="D10" s="34">
        <f t="shared" si="2"/>
        <v>5770.71</v>
      </c>
      <c r="E10" s="34">
        <f>E11</f>
        <v>2904.45</v>
      </c>
      <c r="F10" s="34">
        <f>F11</f>
        <v>2715.74</v>
      </c>
      <c r="G10" s="34">
        <f>G11</f>
        <v>188.71</v>
      </c>
      <c r="H10" s="34"/>
      <c r="I10" s="33">
        <f>I11+I16</f>
        <v>2866.26</v>
      </c>
    </row>
    <row r="11" spans="1:9" ht="37.5" customHeight="1">
      <c r="A11" s="57" t="s">
        <v>143</v>
      </c>
      <c r="B11" s="57" t="s">
        <v>93</v>
      </c>
      <c r="C11" s="57" t="s">
        <v>144</v>
      </c>
      <c r="D11" s="34">
        <f t="shared" si="2"/>
        <v>5230.71</v>
      </c>
      <c r="E11" s="34">
        <f>E12+E14</f>
        <v>2904.45</v>
      </c>
      <c r="F11" s="34">
        <f>F12+F14</f>
        <v>2715.74</v>
      </c>
      <c r="G11" s="34">
        <f>G12+G14</f>
        <v>188.71</v>
      </c>
      <c r="H11" s="34"/>
      <c r="I11" s="33">
        <f>I12+I14</f>
        <v>2326.26</v>
      </c>
    </row>
    <row r="12" spans="1:9" ht="37.5" customHeight="1">
      <c r="A12" s="57" t="s">
        <v>145</v>
      </c>
      <c r="B12" s="57" t="s">
        <v>93</v>
      </c>
      <c r="C12" s="57" t="s">
        <v>146</v>
      </c>
      <c r="D12" s="34">
        <f t="shared" si="2"/>
        <v>2904.45</v>
      </c>
      <c r="E12" s="34">
        <f>E13</f>
        <v>2904.45</v>
      </c>
      <c r="F12" s="34">
        <f>F13</f>
        <v>2715.74</v>
      </c>
      <c r="G12" s="34">
        <f>G13</f>
        <v>188.71</v>
      </c>
      <c r="H12" s="34"/>
      <c r="I12" s="33"/>
    </row>
    <row r="13" spans="1:9" ht="37.5" customHeight="1">
      <c r="A13" s="57" t="s">
        <v>110</v>
      </c>
      <c r="B13" s="57" t="s">
        <v>93</v>
      </c>
      <c r="C13" s="57" t="s">
        <v>147</v>
      </c>
      <c r="D13" s="34">
        <f t="shared" si="2"/>
        <v>2904.45</v>
      </c>
      <c r="E13" s="34">
        <f>F13+G13</f>
        <v>2904.45</v>
      </c>
      <c r="F13" s="34">
        <v>2715.74</v>
      </c>
      <c r="G13" s="34">
        <v>188.71</v>
      </c>
      <c r="H13" s="34"/>
      <c r="I13" s="33"/>
    </row>
    <row r="14" spans="1:9" ht="37.5" customHeight="1">
      <c r="A14" s="57" t="s">
        <v>148</v>
      </c>
      <c r="B14" s="57" t="s">
        <v>93</v>
      </c>
      <c r="C14" s="57" t="s">
        <v>113</v>
      </c>
      <c r="D14" s="34">
        <f t="shared" si="2"/>
        <v>2326.26</v>
      </c>
      <c r="E14" s="34"/>
      <c r="F14" s="34"/>
      <c r="G14" s="34"/>
      <c r="H14" s="34"/>
      <c r="I14" s="33">
        <f>I15</f>
        <v>2326.26</v>
      </c>
    </row>
    <row r="15" spans="1:9" ht="37.5" customHeight="1">
      <c r="A15" s="57" t="s">
        <v>112</v>
      </c>
      <c r="B15" s="57" t="s">
        <v>93</v>
      </c>
      <c r="C15" s="57" t="s">
        <v>147</v>
      </c>
      <c r="D15" s="34">
        <f t="shared" si="2"/>
        <v>2326.26</v>
      </c>
      <c r="E15" s="34"/>
      <c r="F15" s="34"/>
      <c r="G15" s="34"/>
      <c r="H15" s="34"/>
      <c r="I15" s="33">
        <v>2326.26</v>
      </c>
    </row>
    <row r="16" spans="1:9" ht="37.5" customHeight="1">
      <c r="A16" s="57" t="s">
        <v>149</v>
      </c>
      <c r="B16" s="57" t="s">
        <v>93</v>
      </c>
      <c r="C16" s="57" t="s">
        <v>150</v>
      </c>
      <c r="D16" s="34">
        <f t="shared" si="2"/>
        <v>540</v>
      </c>
      <c r="E16" s="34"/>
      <c r="F16" s="34"/>
      <c r="G16" s="34"/>
      <c r="H16" s="34"/>
      <c r="I16" s="33">
        <f>I17</f>
        <v>540</v>
      </c>
    </row>
    <row r="17" spans="1:9" ht="37.5" customHeight="1">
      <c r="A17" s="57" t="s">
        <v>148</v>
      </c>
      <c r="B17" s="57" t="s">
        <v>109</v>
      </c>
      <c r="C17" s="57" t="s">
        <v>151</v>
      </c>
      <c r="D17" s="34">
        <f t="shared" si="2"/>
        <v>540</v>
      </c>
      <c r="E17" s="34"/>
      <c r="F17" s="34"/>
      <c r="G17" s="34"/>
      <c r="H17" s="34"/>
      <c r="I17" s="33">
        <f>I18</f>
        <v>540</v>
      </c>
    </row>
    <row r="18" spans="1:9" ht="37.5" customHeight="1">
      <c r="A18" s="57" t="s">
        <v>114</v>
      </c>
      <c r="B18" s="57" t="s">
        <v>93</v>
      </c>
      <c r="C18" s="57" t="s">
        <v>147</v>
      </c>
      <c r="D18" s="34">
        <f t="shared" si="2"/>
        <v>540</v>
      </c>
      <c r="E18" s="34"/>
      <c r="F18" s="34"/>
      <c r="G18" s="34"/>
      <c r="H18" s="34"/>
      <c r="I18" s="33">
        <v>540</v>
      </c>
    </row>
    <row r="19" spans="1:9" ht="37.5" customHeight="1">
      <c r="A19" s="57">
        <v>212</v>
      </c>
      <c r="B19" s="57" t="s">
        <v>93</v>
      </c>
      <c r="C19" s="57" t="s">
        <v>152</v>
      </c>
      <c r="D19" s="34">
        <f t="shared" si="2"/>
        <v>1114.4</v>
      </c>
      <c r="E19" s="34"/>
      <c r="F19" s="34"/>
      <c r="G19" s="34"/>
      <c r="H19" s="34"/>
      <c r="I19" s="33">
        <f>I20+I23</f>
        <v>1114.4</v>
      </c>
    </row>
    <row r="20" spans="1:9" ht="37.5" customHeight="1">
      <c r="A20" s="57" t="s">
        <v>153</v>
      </c>
      <c r="B20" s="57" t="s">
        <v>93</v>
      </c>
      <c r="C20" s="57" t="s">
        <v>154</v>
      </c>
      <c r="D20" s="34">
        <f t="shared" si="2"/>
        <v>714.4</v>
      </c>
      <c r="E20" s="34"/>
      <c r="F20" s="34"/>
      <c r="G20" s="34"/>
      <c r="H20" s="34"/>
      <c r="I20" s="33">
        <f>I21</f>
        <v>714.4</v>
      </c>
    </row>
    <row r="21" spans="1:9" ht="37.5" customHeight="1">
      <c r="A21" s="57" t="s">
        <v>155</v>
      </c>
      <c r="B21" s="57" t="s">
        <v>93</v>
      </c>
      <c r="C21" s="57" t="s">
        <v>117</v>
      </c>
      <c r="D21" s="34">
        <f t="shared" si="2"/>
        <v>714.4</v>
      </c>
      <c r="E21" s="34"/>
      <c r="F21" s="34"/>
      <c r="G21" s="34"/>
      <c r="H21" s="34"/>
      <c r="I21" s="33">
        <f>I22</f>
        <v>714.4</v>
      </c>
    </row>
    <row r="22" spans="1:9" ht="37.5" customHeight="1">
      <c r="A22" s="57" t="s">
        <v>156</v>
      </c>
      <c r="B22" s="57" t="s">
        <v>93</v>
      </c>
      <c r="C22" s="57" t="s">
        <v>147</v>
      </c>
      <c r="D22" s="34">
        <f t="shared" si="2"/>
        <v>714.4</v>
      </c>
      <c r="E22" s="34"/>
      <c r="F22" s="34"/>
      <c r="G22" s="34"/>
      <c r="H22" s="34"/>
      <c r="I22" s="33">
        <v>714.4</v>
      </c>
    </row>
    <row r="23" spans="1:9" ht="37.5" customHeight="1">
      <c r="A23" s="57" t="s">
        <v>157</v>
      </c>
      <c r="B23" s="57" t="s">
        <v>93</v>
      </c>
      <c r="C23" s="57" t="s">
        <v>158</v>
      </c>
      <c r="D23" s="34">
        <f t="shared" si="2"/>
        <v>400</v>
      </c>
      <c r="E23" s="34"/>
      <c r="F23" s="34"/>
      <c r="G23" s="34"/>
      <c r="H23" s="34"/>
      <c r="I23" s="33">
        <f>I24</f>
        <v>400</v>
      </c>
    </row>
    <row r="24" spans="1:9" ht="37.5" customHeight="1">
      <c r="A24" s="57" t="s">
        <v>155</v>
      </c>
      <c r="B24" s="57" t="s">
        <v>93</v>
      </c>
      <c r="C24" s="57" t="s">
        <v>119</v>
      </c>
      <c r="D24" s="34">
        <f t="shared" si="2"/>
        <v>400</v>
      </c>
      <c r="E24" s="34"/>
      <c r="F24" s="34"/>
      <c r="G24" s="34"/>
      <c r="H24" s="34"/>
      <c r="I24" s="33">
        <f>I25</f>
        <v>400</v>
      </c>
    </row>
    <row r="25" spans="1:9" ht="37.5" customHeight="1">
      <c r="A25" s="57" t="s">
        <v>118</v>
      </c>
      <c r="B25" s="57" t="s">
        <v>93</v>
      </c>
      <c r="C25" s="57" t="s">
        <v>147</v>
      </c>
      <c r="D25" s="34">
        <f t="shared" si="2"/>
        <v>400</v>
      </c>
      <c r="E25" s="34"/>
      <c r="F25" s="34"/>
      <c r="G25" s="34"/>
      <c r="H25" s="34"/>
      <c r="I25" s="33">
        <v>400</v>
      </c>
    </row>
    <row r="26" spans="1:9" ht="37.5" customHeight="1">
      <c r="A26" s="57">
        <v>229</v>
      </c>
      <c r="B26" s="57" t="s">
        <v>93</v>
      </c>
      <c r="C26" s="57" t="s">
        <v>123</v>
      </c>
      <c r="D26" s="34">
        <f t="shared" si="2"/>
        <v>90</v>
      </c>
      <c r="E26" s="34"/>
      <c r="F26" s="34"/>
      <c r="G26" s="34"/>
      <c r="H26" s="34"/>
      <c r="I26" s="33">
        <v>90</v>
      </c>
    </row>
    <row r="27" spans="1:9" ht="37.5" customHeight="1">
      <c r="A27" s="57" t="s">
        <v>157</v>
      </c>
      <c r="B27" s="57" t="s">
        <v>93</v>
      </c>
      <c r="C27" s="57" t="s">
        <v>159</v>
      </c>
      <c r="D27" s="34">
        <f t="shared" si="2"/>
        <v>90</v>
      </c>
      <c r="E27" s="34"/>
      <c r="F27" s="34"/>
      <c r="G27" s="34"/>
      <c r="H27" s="34"/>
      <c r="I27" s="33">
        <v>90</v>
      </c>
    </row>
    <row r="28" spans="1:9" ht="37.5" customHeight="1">
      <c r="A28" s="57" t="s">
        <v>155</v>
      </c>
      <c r="B28" s="57" t="s">
        <v>93</v>
      </c>
      <c r="C28" s="57" t="s">
        <v>160</v>
      </c>
      <c r="D28" s="34">
        <f t="shared" si="2"/>
        <v>90</v>
      </c>
      <c r="E28" s="34"/>
      <c r="F28" s="34"/>
      <c r="G28" s="34"/>
      <c r="H28" s="34"/>
      <c r="I28" s="33">
        <v>90</v>
      </c>
    </row>
    <row r="29" spans="1:9" ht="37.5" customHeight="1">
      <c r="A29" s="57" t="s">
        <v>161</v>
      </c>
      <c r="B29" s="57" t="s">
        <v>93</v>
      </c>
      <c r="C29" s="57" t="s">
        <v>147</v>
      </c>
      <c r="D29" s="34">
        <f t="shared" si="2"/>
        <v>90</v>
      </c>
      <c r="E29" s="34"/>
      <c r="F29" s="34"/>
      <c r="G29" s="34"/>
      <c r="H29" s="34"/>
      <c r="I29" s="33">
        <v>90</v>
      </c>
    </row>
    <row r="30" spans="1:9" ht="37.5" customHeight="1">
      <c r="A30" s="57"/>
      <c r="B30" s="57">
        <v>501201</v>
      </c>
      <c r="C30" s="57" t="s">
        <v>162</v>
      </c>
      <c r="D30" s="34">
        <f>D32+D35+D39+D43</f>
        <v>19729.32</v>
      </c>
      <c r="E30" s="34"/>
      <c r="F30" s="34"/>
      <c r="G30" s="34"/>
      <c r="H30" s="34"/>
      <c r="I30" s="33">
        <f>I32+I35+I39+I43</f>
        <v>19729.32</v>
      </c>
    </row>
    <row r="31" spans="1:9" ht="37.5" customHeight="1">
      <c r="A31" s="57">
        <v>201</v>
      </c>
      <c r="B31" s="57">
        <v>501201</v>
      </c>
      <c r="C31" s="57" t="s">
        <v>142</v>
      </c>
      <c r="D31" s="34">
        <f>D32</f>
        <v>2453.4</v>
      </c>
      <c r="E31" s="34"/>
      <c r="F31" s="34"/>
      <c r="G31" s="34"/>
      <c r="H31" s="34"/>
      <c r="I31" s="33">
        <f>I32</f>
        <v>2453.4</v>
      </c>
    </row>
    <row r="32" spans="1:9" ht="37.5" customHeight="1">
      <c r="A32" s="57" t="s">
        <v>157</v>
      </c>
      <c r="B32" s="57">
        <v>501201</v>
      </c>
      <c r="C32" s="57" t="s">
        <v>115</v>
      </c>
      <c r="D32" s="34">
        <v>2453.4</v>
      </c>
      <c r="E32" s="34"/>
      <c r="F32" s="34"/>
      <c r="G32" s="34"/>
      <c r="H32" s="34"/>
      <c r="I32" s="33">
        <v>2453.4</v>
      </c>
    </row>
    <row r="33" spans="1:9" ht="37.5" customHeight="1">
      <c r="A33" s="57" t="s">
        <v>155</v>
      </c>
      <c r="B33" s="57">
        <v>501201</v>
      </c>
      <c r="C33" s="57" t="s">
        <v>163</v>
      </c>
      <c r="D33" s="34">
        <v>2453.4</v>
      </c>
      <c r="E33" s="34"/>
      <c r="F33" s="34"/>
      <c r="G33" s="34"/>
      <c r="H33" s="34"/>
      <c r="I33" s="33">
        <v>2453.4</v>
      </c>
    </row>
    <row r="34" spans="1:9" ht="37.5" customHeight="1">
      <c r="A34" s="57" t="s">
        <v>164</v>
      </c>
      <c r="B34" s="57">
        <v>501201</v>
      </c>
      <c r="C34" s="57" t="s">
        <v>165</v>
      </c>
      <c r="D34" s="34">
        <v>2453.4</v>
      </c>
      <c r="E34" s="34"/>
      <c r="F34" s="34"/>
      <c r="G34" s="34"/>
      <c r="H34" s="34"/>
      <c r="I34" s="33">
        <v>2453.4</v>
      </c>
    </row>
    <row r="35" spans="1:9" ht="37.5" customHeight="1">
      <c r="A35" s="57">
        <v>212</v>
      </c>
      <c r="B35" s="57">
        <v>501201</v>
      </c>
      <c r="C35" s="57" t="s">
        <v>152</v>
      </c>
      <c r="D35" s="34">
        <v>13567.92</v>
      </c>
      <c r="E35" s="34"/>
      <c r="F35" s="34"/>
      <c r="G35" s="34"/>
      <c r="H35" s="34"/>
      <c r="I35" s="33">
        <v>13567.92</v>
      </c>
    </row>
    <row r="36" spans="1:9" ht="37.5" customHeight="1">
      <c r="A36" s="57" t="s">
        <v>166</v>
      </c>
      <c r="B36" s="57">
        <v>501201</v>
      </c>
      <c r="C36" s="57" t="s">
        <v>167</v>
      </c>
      <c r="D36" s="34">
        <v>13567.92</v>
      </c>
      <c r="E36" s="34"/>
      <c r="F36" s="34"/>
      <c r="G36" s="34"/>
      <c r="H36" s="34"/>
      <c r="I36" s="33">
        <v>13567.92</v>
      </c>
    </row>
    <row r="37" spans="1:9" ht="37.5" customHeight="1">
      <c r="A37" s="57" t="s">
        <v>155</v>
      </c>
      <c r="B37" s="57">
        <v>501201</v>
      </c>
      <c r="C37" s="57" t="s">
        <v>168</v>
      </c>
      <c r="D37" s="34">
        <v>13567.92</v>
      </c>
      <c r="E37" s="34"/>
      <c r="F37" s="34"/>
      <c r="G37" s="34"/>
      <c r="H37" s="34"/>
      <c r="I37" s="33">
        <v>13567.92</v>
      </c>
    </row>
    <row r="38" spans="1:9" ht="37.5" customHeight="1">
      <c r="A38" s="57" t="s">
        <v>169</v>
      </c>
      <c r="B38" s="57">
        <v>501201</v>
      </c>
      <c r="C38" s="57" t="s">
        <v>165</v>
      </c>
      <c r="D38" s="34">
        <v>13567.92</v>
      </c>
      <c r="E38" s="34"/>
      <c r="F38" s="34"/>
      <c r="G38" s="34"/>
      <c r="H38" s="34"/>
      <c r="I38" s="33">
        <v>13567.92</v>
      </c>
    </row>
    <row r="39" spans="1:9" ht="37.5" customHeight="1">
      <c r="A39" s="57">
        <v>215</v>
      </c>
      <c r="B39" s="57">
        <v>501201</v>
      </c>
      <c r="C39" s="57" t="s">
        <v>170</v>
      </c>
      <c r="D39" s="34">
        <v>1068</v>
      </c>
      <c r="E39" s="34"/>
      <c r="F39" s="34"/>
      <c r="G39" s="34"/>
      <c r="H39" s="34"/>
      <c r="I39" s="33">
        <v>1068</v>
      </c>
    </row>
    <row r="40" spans="1:9" ht="37.5" customHeight="1">
      <c r="A40" s="57" t="s">
        <v>171</v>
      </c>
      <c r="B40" s="57">
        <v>501201</v>
      </c>
      <c r="C40" s="57" t="s">
        <v>172</v>
      </c>
      <c r="D40" s="34">
        <v>1068</v>
      </c>
      <c r="E40" s="34"/>
      <c r="F40" s="34"/>
      <c r="G40" s="34"/>
      <c r="H40" s="34"/>
      <c r="I40" s="33">
        <v>1068</v>
      </c>
    </row>
    <row r="41" spans="1:9" ht="37.5" customHeight="1">
      <c r="A41" s="57" t="s">
        <v>173</v>
      </c>
      <c r="B41" s="57">
        <v>501201</v>
      </c>
      <c r="C41" s="57" t="s">
        <v>174</v>
      </c>
      <c r="D41" s="34">
        <v>1068</v>
      </c>
      <c r="E41" s="34"/>
      <c r="F41" s="34"/>
      <c r="G41" s="34"/>
      <c r="H41" s="34"/>
      <c r="I41" s="33">
        <v>1068</v>
      </c>
    </row>
    <row r="42" spans="1:9" ht="37.5" customHeight="1">
      <c r="A42" s="57" t="s">
        <v>175</v>
      </c>
      <c r="B42" s="57">
        <v>501201</v>
      </c>
      <c r="C42" s="57" t="s">
        <v>165</v>
      </c>
      <c r="D42" s="34">
        <v>1068</v>
      </c>
      <c r="E42" s="34"/>
      <c r="F42" s="34"/>
      <c r="G42" s="34"/>
      <c r="H42" s="34"/>
      <c r="I42" s="33">
        <v>1068</v>
      </c>
    </row>
    <row r="43" spans="1:9" ht="37.5" customHeight="1">
      <c r="A43" s="57">
        <v>229</v>
      </c>
      <c r="B43" s="57">
        <v>501201</v>
      </c>
      <c r="C43" s="57" t="s">
        <v>176</v>
      </c>
      <c r="D43" s="34">
        <v>2640</v>
      </c>
      <c r="E43" s="34"/>
      <c r="F43" s="34"/>
      <c r="G43" s="34"/>
      <c r="H43" s="34"/>
      <c r="I43" s="33">
        <v>2640</v>
      </c>
    </row>
    <row r="44" spans="1:9" ht="37.5" customHeight="1">
      <c r="A44" s="57" t="s">
        <v>157</v>
      </c>
      <c r="B44" s="57">
        <v>501201</v>
      </c>
      <c r="C44" s="57" t="s">
        <v>121</v>
      </c>
      <c r="D44" s="34">
        <v>2640</v>
      </c>
      <c r="E44" s="34"/>
      <c r="F44" s="34"/>
      <c r="G44" s="34"/>
      <c r="H44" s="34"/>
      <c r="I44" s="33">
        <v>2640</v>
      </c>
    </row>
    <row r="45" spans="1:9" ht="37.5" customHeight="1">
      <c r="A45" s="57" t="s">
        <v>155</v>
      </c>
      <c r="B45" s="57">
        <v>501201</v>
      </c>
      <c r="C45" s="57" t="s">
        <v>177</v>
      </c>
      <c r="D45" s="34">
        <v>2640</v>
      </c>
      <c r="E45" s="34"/>
      <c r="F45" s="34"/>
      <c r="G45" s="34"/>
      <c r="H45" s="34"/>
      <c r="I45" s="33">
        <v>2640</v>
      </c>
    </row>
    <row r="46" spans="1:9" ht="37.5" customHeight="1">
      <c r="A46" s="57" t="s">
        <v>161</v>
      </c>
      <c r="B46" s="57">
        <v>501201</v>
      </c>
      <c r="C46" s="57" t="s">
        <v>165</v>
      </c>
      <c r="D46" s="34">
        <v>2640</v>
      </c>
      <c r="E46" s="34"/>
      <c r="F46" s="34"/>
      <c r="G46" s="34"/>
      <c r="H46" s="34"/>
      <c r="I46" s="33">
        <v>2640</v>
      </c>
    </row>
  </sheetData>
  <sheetProtection/>
  <mergeCells count="6">
    <mergeCell ref="A3:C3"/>
    <mergeCell ref="A4:A6"/>
    <mergeCell ref="B4:B6"/>
    <mergeCell ref="C4:C6"/>
    <mergeCell ref="D5:D6"/>
    <mergeCell ref="I5:I6"/>
  </mergeCells>
  <printOptions horizontalCentered="1"/>
  <pageMargins left="0.3937007874015747" right="0.3937007874015747" top="0.3937007874015747" bottom="0.5905511811023622" header="0.3937007874015747" footer="0.3937007874015747"/>
  <pageSetup fitToHeight="1000" fitToWidth="1" horizontalDpi="300" verticalDpi="300" orientation="landscape" paperSize="9" scale="78"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showGridLines="0" showZeros="0" workbookViewId="0" topLeftCell="A1">
      <selection activeCell="D24" sqref="D24"/>
    </sheetView>
  </sheetViews>
  <sheetFormatPr defaultColWidth="9.16015625" defaultRowHeight="11.25"/>
  <cols>
    <col min="1" max="1" width="13.16015625" style="0" customWidth="1"/>
    <col min="2" max="2" width="33.33203125" style="0" customWidth="1"/>
    <col min="3" max="3" width="15.33203125" style="0" customWidth="1"/>
    <col min="4" max="4" width="35" style="0" customWidth="1"/>
    <col min="5" max="5" width="24" style="0" customWidth="1"/>
    <col min="6" max="6" width="22.83203125" style="0" customWidth="1"/>
    <col min="7" max="7" width="23.5" style="0" customWidth="1"/>
    <col min="8" max="8" width="20.66015625" style="0" customWidth="1"/>
  </cols>
  <sheetData>
    <row r="1" spans="1:9" ht="30" customHeight="1">
      <c r="A1" s="82"/>
      <c r="B1" s="82"/>
      <c r="C1" s="82"/>
      <c r="D1" s="82"/>
      <c r="E1" s="83"/>
      <c r="F1" s="83"/>
      <c r="G1" s="83"/>
      <c r="H1" s="46" t="s">
        <v>178</v>
      </c>
      <c r="I1" s="91"/>
    </row>
    <row r="2" spans="1:9" ht="27.75" customHeight="1">
      <c r="A2" s="47" t="s">
        <v>179</v>
      </c>
      <c r="B2" s="47"/>
      <c r="C2" s="47"/>
      <c r="D2" s="47"/>
      <c r="E2" s="84"/>
      <c r="F2" s="84"/>
      <c r="G2" s="84"/>
      <c r="H2" s="84"/>
      <c r="I2" s="91"/>
    </row>
    <row r="3" spans="1:9" ht="22.5" customHeight="1">
      <c r="A3" s="157" t="s">
        <v>2</v>
      </c>
      <c r="E3" s="82"/>
      <c r="F3" s="82"/>
      <c r="G3" s="82"/>
      <c r="H3" s="85" t="s">
        <v>3</v>
      </c>
      <c r="I3" s="91"/>
    </row>
    <row r="4" spans="1:9" ht="24.75" customHeight="1">
      <c r="A4" s="30" t="s">
        <v>180</v>
      </c>
      <c r="B4" s="30"/>
      <c r="C4" s="30" t="s">
        <v>181</v>
      </c>
      <c r="D4" s="30"/>
      <c r="E4" s="86" t="s">
        <v>182</v>
      </c>
      <c r="F4" s="76"/>
      <c r="G4" s="76"/>
      <c r="H4" s="76"/>
      <c r="I4" s="91"/>
    </row>
    <row r="5" spans="1:9" ht="24.75" customHeight="1">
      <c r="A5" s="87" t="s">
        <v>183</v>
      </c>
      <c r="B5" s="87" t="s">
        <v>184</v>
      </c>
      <c r="C5" s="87" t="s">
        <v>183</v>
      </c>
      <c r="D5" s="87" t="s">
        <v>184</v>
      </c>
      <c r="E5" s="88" t="s">
        <v>185</v>
      </c>
      <c r="F5" s="89" t="s">
        <v>138</v>
      </c>
      <c r="G5" s="89" t="s">
        <v>139</v>
      </c>
      <c r="H5" s="89" t="s">
        <v>140</v>
      </c>
      <c r="I5" s="91"/>
    </row>
    <row r="6" spans="1:9" ht="33" customHeight="1">
      <c r="A6" s="57"/>
      <c r="B6" s="32"/>
      <c r="C6" s="90"/>
      <c r="D6" s="32"/>
      <c r="E6" s="68">
        <f>F6+G6</f>
        <v>2904.45</v>
      </c>
      <c r="F6" s="34">
        <f>F7</f>
        <v>2715.74</v>
      </c>
      <c r="G6" s="34">
        <f>G16</f>
        <v>188.71</v>
      </c>
      <c r="H6" s="33"/>
      <c r="I6" s="91"/>
    </row>
    <row r="7" spans="1:9" ht="33" customHeight="1">
      <c r="A7" s="57">
        <v>301</v>
      </c>
      <c r="B7" s="32" t="s">
        <v>186</v>
      </c>
      <c r="C7" s="90"/>
      <c r="D7" s="32"/>
      <c r="E7" s="68">
        <f>SUM(E8:E15)</f>
        <v>2715.74</v>
      </c>
      <c r="F7" s="34">
        <f>SUM(F8:F15)</f>
        <v>2715.74</v>
      </c>
      <c r="G7" s="34"/>
      <c r="H7" s="33"/>
      <c r="I7" s="91"/>
    </row>
    <row r="8" spans="1:9" ht="33" customHeight="1">
      <c r="A8" s="57" t="s">
        <v>187</v>
      </c>
      <c r="B8" s="32" t="s">
        <v>188</v>
      </c>
      <c r="C8" s="90">
        <v>50101</v>
      </c>
      <c r="D8" s="32" t="s">
        <v>189</v>
      </c>
      <c r="E8" s="68">
        <f>SUM(F8:H8)</f>
        <v>534.38</v>
      </c>
      <c r="F8" s="34">
        <v>534.38</v>
      </c>
      <c r="G8" s="34"/>
      <c r="H8" s="33"/>
      <c r="I8" s="91"/>
    </row>
    <row r="9" spans="1:9" ht="33" customHeight="1">
      <c r="A9" s="57" t="s">
        <v>190</v>
      </c>
      <c r="B9" s="32" t="s">
        <v>191</v>
      </c>
      <c r="C9" s="90">
        <v>50101</v>
      </c>
      <c r="D9" s="32" t="s">
        <v>189</v>
      </c>
      <c r="E9" s="68">
        <f aca="true" t="shared" si="0" ref="E9:E25">SUM(F9:H9)</f>
        <v>1374.11</v>
      </c>
      <c r="F9" s="34">
        <v>1374.11</v>
      </c>
      <c r="G9" s="34"/>
      <c r="H9" s="33"/>
      <c r="I9" s="91"/>
    </row>
    <row r="10" spans="1:9" ht="33" customHeight="1">
      <c r="A10" s="57" t="s">
        <v>192</v>
      </c>
      <c r="B10" s="32" t="s">
        <v>193</v>
      </c>
      <c r="C10" s="90">
        <v>50102</v>
      </c>
      <c r="D10" s="32" t="s">
        <v>194</v>
      </c>
      <c r="E10" s="68">
        <f t="shared" si="0"/>
        <v>154.94</v>
      </c>
      <c r="F10" s="34">
        <v>154.94</v>
      </c>
      <c r="G10" s="34"/>
      <c r="H10" s="33"/>
      <c r="I10" s="91"/>
    </row>
    <row r="11" spans="1:9" ht="33" customHeight="1">
      <c r="A11" s="57" t="s">
        <v>195</v>
      </c>
      <c r="B11" s="32" t="s">
        <v>196</v>
      </c>
      <c r="C11" s="90">
        <v>50102</v>
      </c>
      <c r="D11" s="32" t="s">
        <v>194</v>
      </c>
      <c r="E11" s="68">
        <f t="shared" si="0"/>
        <v>77.47</v>
      </c>
      <c r="F11" s="34">
        <v>77.47</v>
      </c>
      <c r="G11" s="34"/>
      <c r="H11" s="33"/>
      <c r="I11" s="91"/>
    </row>
    <row r="12" spans="1:9" ht="33" customHeight="1">
      <c r="A12" s="57" t="s">
        <v>197</v>
      </c>
      <c r="B12" s="32" t="s">
        <v>198</v>
      </c>
      <c r="C12" s="90">
        <v>50102</v>
      </c>
      <c r="D12" s="32" t="s">
        <v>194</v>
      </c>
      <c r="E12" s="68">
        <f t="shared" si="0"/>
        <v>96.84</v>
      </c>
      <c r="F12" s="34">
        <v>96.84</v>
      </c>
      <c r="G12" s="34"/>
      <c r="H12" s="33"/>
      <c r="I12" s="91"/>
    </row>
    <row r="13" spans="1:9" ht="33" customHeight="1">
      <c r="A13" s="57" t="s">
        <v>199</v>
      </c>
      <c r="B13" s="32" t="s">
        <v>200</v>
      </c>
      <c r="C13" s="90">
        <v>50102</v>
      </c>
      <c r="D13" s="32" t="s">
        <v>194</v>
      </c>
      <c r="E13" s="68">
        <f t="shared" si="0"/>
        <v>20.67</v>
      </c>
      <c r="F13" s="34">
        <v>20.67</v>
      </c>
      <c r="G13" s="34"/>
      <c r="H13" s="33"/>
      <c r="I13" s="91"/>
    </row>
    <row r="14" spans="1:9" ht="33" customHeight="1">
      <c r="A14" s="57" t="s">
        <v>201</v>
      </c>
      <c r="B14" s="32" t="s">
        <v>202</v>
      </c>
      <c r="C14" s="90">
        <v>50103</v>
      </c>
      <c r="D14" s="32" t="s">
        <v>203</v>
      </c>
      <c r="E14" s="68">
        <f t="shared" si="0"/>
        <v>449.53</v>
      </c>
      <c r="F14" s="34">
        <v>449.53</v>
      </c>
      <c r="G14" s="34"/>
      <c r="H14" s="33"/>
      <c r="I14" s="91"/>
    </row>
    <row r="15" spans="1:9" ht="33" customHeight="1">
      <c r="A15" s="57" t="s">
        <v>204</v>
      </c>
      <c r="B15" s="32" t="s">
        <v>205</v>
      </c>
      <c r="C15" s="90">
        <v>50199</v>
      </c>
      <c r="D15" s="32" t="s">
        <v>206</v>
      </c>
      <c r="E15" s="68">
        <f t="shared" si="0"/>
        <v>7.8</v>
      </c>
      <c r="F15" s="34">
        <v>7.8</v>
      </c>
      <c r="G15" s="34"/>
      <c r="H15" s="33"/>
      <c r="I15" s="91"/>
    </row>
    <row r="16" spans="1:9" ht="33" customHeight="1">
      <c r="A16" s="57" t="s">
        <v>207</v>
      </c>
      <c r="B16" s="32" t="s">
        <v>208</v>
      </c>
      <c r="C16" s="90"/>
      <c r="D16" s="32"/>
      <c r="E16" s="68">
        <f t="shared" si="0"/>
        <v>188.71</v>
      </c>
      <c r="F16" s="34"/>
      <c r="G16" s="34">
        <f>SUM(G17:G25)</f>
        <v>188.71</v>
      </c>
      <c r="H16" s="33"/>
      <c r="I16" s="91"/>
    </row>
    <row r="17" spans="1:9" ht="33" customHeight="1">
      <c r="A17" s="57" t="s">
        <v>209</v>
      </c>
      <c r="B17" s="32" t="s">
        <v>210</v>
      </c>
      <c r="C17" s="90">
        <v>50201</v>
      </c>
      <c r="D17" s="32" t="s">
        <v>211</v>
      </c>
      <c r="E17" s="68">
        <f t="shared" si="0"/>
        <v>45</v>
      </c>
      <c r="F17" s="34"/>
      <c r="G17" s="34">
        <v>45</v>
      </c>
      <c r="H17" s="33"/>
      <c r="I17" s="91"/>
    </row>
    <row r="18" spans="1:9" ht="33" customHeight="1">
      <c r="A18" s="57" t="s">
        <v>212</v>
      </c>
      <c r="B18" s="32" t="s">
        <v>213</v>
      </c>
      <c r="C18" s="90">
        <v>50201</v>
      </c>
      <c r="D18" s="32" t="s">
        <v>211</v>
      </c>
      <c r="E18" s="68">
        <f t="shared" si="0"/>
        <v>0.3</v>
      </c>
      <c r="F18" s="34"/>
      <c r="G18" s="34">
        <v>0.3</v>
      </c>
      <c r="H18" s="33"/>
      <c r="I18" s="91"/>
    </row>
    <row r="19" spans="1:9" ht="33" customHeight="1">
      <c r="A19" s="57" t="s">
        <v>214</v>
      </c>
      <c r="B19" s="32" t="s">
        <v>215</v>
      </c>
      <c r="C19" s="90">
        <v>50201</v>
      </c>
      <c r="D19" s="32" t="s">
        <v>211</v>
      </c>
      <c r="E19" s="68">
        <f t="shared" si="0"/>
        <v>61.4</v>
      </c>
      <c r="F19" s="34"/>
      <c r="G19" s="34">
        <v>61.4</v>
      </c>
      <c r="H19" s="33"/>
      <c r="I19" s="91"/>
    </row>
    <row r="20" spans="1:9" ht="33" customHeight="1">
      <c r="A20" s="57" t="s">
        <v>216</v>
      </c>
      <c r="B20" s="32" t="s">
        <v>217</v>
      </c>
      <c r="C20" s="90">
        <v>50203</v>
      </c>
      <c r="D20" s="32" t="s">
        <v>218</v>
      </c>
      <c r="E20" s="68">
        <f t="shared" si="0"/>
        <v>7</v>
      </c>
      <c r="F20" s="34"/>
      <c r="G20" s="34">
        <v>7</v>
      </c>
      <c r="H20" s="33"/>
      <c r="I20" s="91"/>
    </row>
    <row r="21" spans="1:9" ht="33" customHeight="1">
      <c r="A21" s="57" t="s">
        <v>219</v>
      </c>
      <c r="B21" s="32" t="s">
        <v>220</v>
      </c>
      <c r="C21" s="90">
        <v>50206</v>
      </c>
      <c r="D21" s="32" t="s">
        <v>221</v>
      </c>
      <c r="E21" s="68">
        <f t="shared" si="0"/>
        <v>3.8</v>
      </c>
      <c r="F21" s="34"/>
      <c r="G21" s="34">
        <v>3.8</v>
      </c>
      <c r="H21" s="33"/>
      <c r="I21" s="91"/>
    </row>
    <row r="22" spans="1:9" ht="33" customHeight="1">
      <c r="A22" s="57" t="s">
        <v>222</v>
      </c>
      <c r="B22" s="32" t="s">
        <v>223</v>
      </c>
      <c r="C22" s="90">
        <v>50201</v>
      </c>
      <c r="D22" s="32" t="s">
        <v>211</v>
      </c>
      <c r="E22" s="68">
        <f t="shared" si="0"/>
        <v>15</v>
      </c>
      <c r="F22" s="34"/>
      <c r="G22" s="34">
        <v>15</v>
      </c>
      <c r="H22" s="33"/>
      <c r="I22" s="91"/>
    </row>
    <row r="23" spans="1:9" ht="33" customHeight="1">
      <c r="A23" s="57" t="s">
        <v>224</v>
      </c>
      <c r="B23" s="32" t="s">
        <v>225</v>
      </c>
      <c r="C23" s="90">
        <v>50299</v>
      </c>
      <c r="D23" s="32" t="s">
        <v>226</v>
      </c>
      <c r="E23" s="68">
        <f t="shared" si="0"/>
        <v>16</v>
      </c>
      <c r="F23" s="34"/>
      <c r="G23" s="34">
        <v>16</v>
      </c>
      <c r="H23" s="33"/>
      <c r="I23" s="91"/>
    </row>
    <row r="24" spans="1:9" ht="33" customHeight="1">
      <c r="A24" s="57" t="s">
        <v>227</v>
      </c>
      <c r="B24" s="32" t="s">
        <v>228</v>
      </c>
      <c r="C24" s="90">
        <v>50201</v>
      </c>
      <c r="D24" s="32" t="s">
        <v>211</v>
      </c>
      <c r="E24" s="68">
        <f t="shared" si="0"/>
        <v>20.21</v>
      </c>
      <c r="F24" s="34"/>
      <c r="G24" s="34">
        <v>20.21</v>
      </c>
      <c r="H24" s="33"/>
      <c r="I24" s="91"/>
    </row>
    <row r="25" spans="1:9" ht="33" customHeight="1">
      <c r="A25" s="57" t="s">
        <v>229</v>
      </c>
      <c r="B25" s="32" t="s">
        <v>230</v>
      </c>
      <c r="C25" s="90">
        <v>50205</v>
      </c>
      <c r="D25" s="32" t="s">
        <v>231</v>
      </c>
      <c r="E25" s="68">
        <f t="shared" si="0"/>
        <v>20</v>
      </c>
      <c r="F25" s="34"/>
      <c r="G25" s="34">
        <v>20</v>
      </c>
      <c r="H25" s="33"/>
      <c r="I25" s="91"/>
    </row>
    <row r="26" ht="22.5" customHeight="1">
      <c r="I26" s="91"/>
    </row>
    <row r="27" spans="5:9" ht="22.5" customHeight="1">
      <c r="E27" s="16"/>
      <c r="I27" s="91"/>
    </row>
    <row r="28" ht="22.5" customHeight="1">
      <c r="I28" s="91"/>
    </row>
    <row r="29" ht="22.5" customHeight="1">
      <c r="I29" s="91"/>
    </row>
    <row r="30" ht="22.5" customHeight="1">
      <c r="I30" s="91"/>
    </row>
    <row r="31" ht="22.5" customHeight="1">
      <c r="I31" s="91"/>
    </row>
    <row r="32" ht="22.5" customHeight="1">
      <c r="I32" s="91"/>
    </row>
    <row r="33" ht="22.5" customHeight="1">
      <c r="I33" s="91"/>
    </row>
    <row r="34" spans="1:9" ht="22.5" customHeight="1">
      <c r="A34" s="81"/>
      <c r="B34" s="81"/>
      <c r="C34" s="81"/>
      <c r="D34" s="81"/>
      <c r="E34" s="81"/>
      <c r="F34" s="81"/>
      <c r="G34" s="81"/>
      <c r="H34" s="81"/>
      <c r="I34" s="91"/>
    </row>
    <row r="35" spans="1:9" ht="22.5" customHeight="1">
      <c r="A35" s="81"/>
      <c r="B35" s="81"/>
      <c r="C35" s="81"/>
      <c r="D35" s="81"/>
      <c r="E35" s="81"/>
      <c r="F35" s="81"/>
      <c r="G35" s="81"/>
      <c r="H35" s="81"/>
      <c r="I35" s="91"/>
    </row>
    <row r="36" spans="1:9" ht="22.5" customHeight="1">
      <c r="A36" s="81"/>
      <c r="B36" s="81"/>
      <c r="C36" s="81"/>
      <c r="D36" s="81"/>
      <c r="E36" s="81"/>
      <c r="F36" s="81"/>
      <c r="G36" s="81"/>
      <c r="H36" s="81"/>
      <c r="I36" s="91"/>
    </row>
  </sheetData>
  <sheetProtection/>
  <printOptions horizontalCentered="1"/>
  <pageMargins left="0.3937007874015747" right="0.3937007874015747" top="0.3937007874015747" bottom="0.5905511811023622" header="0.3937007874015747" footer="0.3937007874015747"/>
  <pageSetup fitToHeight="1" fitToWidth="1" horizontalDpi="300" verticalDpi="300" orientation="landscape" paperSize="9" scale="72"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topLeftCell="A1">
      <selection activeCell="C14" sqref="C14"/>
    </sheetView>
  </sheetViews>
  <sheetFormatPr defaultColWidth="9.16015625" defaultRowHeight="11.25"/>
  <cols>
    <col min="1" max="1" width="21" style="0" customWidth="1"/>
    <col min="2" max="2" width="19.66015625" style="0" customWidth="1"/>
    <col min="3" max="3" width="63" style="0" customWidth="1"/>
    <col min="4" max="4" width="24.83203125" style="0" customWidth="1"/>
    <col min="5" max="8" width="24" style="0" customWidth="1"/>
  </cols>
  <sheetData>
    <row r="1" spans="1:8" ht="24" customHeight="1">
      <c r="A1" s="72"/>
      <c r="B1" s="24"/>
      <c r="C1" s="24"/>
      <c r="D1" s="24"/>
      <c r="E1" s="24"/>
      <c r="F1" s="24"/>
      <c r="G1" s="24"/>
      <c r="H1" s="52" t="s">
        <v>232</v>
      </c>
    </row>
    <row r="2" spans="1:8" ht="46.5" customHeight="1">
      <c r="A2" s="47" t="s">
        <v>233</v>
      </c>
      <c r="B2" s="47"/>
      <c r="C2" s="47"/>
      <c r="D2" s="47"/>
      <c r="E2" s="47"/>
      <c r="F2" s="47"/>
      <c r="G2" s="47"/>
      <c r="H2" s="47"/>
    </row>
    <row r="3" spans="1:8" ht="27.75" customHeight="1">
      <c r="A3" s="175" t="s">
        <v>2</v>
      </c>
      <c r="B3" s="176"/>
      <c r="C3" s="176"/>
      <c r="D3" s="27"/>
      <c r="E3" s="27"/>
      <c r="F3" s="27"/>
      <c r="G3" s="27"/>
      <c r="H3" s="73" t="s">
        <v>3</v>
      </c>
    </row>
    <row r="4" spans="1:8" ht="33.75" customHeight="1">
      <c r="A4" s="177" t="s">
        <v>99</v>
      </c>
      <c r="B4" s="179" t="s">
        <v>66</v>
      </c>
      <c r="C4" s="182" t="s">
        <v>100</v>
      </c>
      <c r="D4" s="74" t="s">
        <v>234</v>
      </c>
      <c r="E4" s="75"/>
      <c r="F4" s="75"/>
      <c r="G4" s="75"/>
      <c r="H4" s="76"/>
    </row>
    <row r="5" spans="1:8" ht="33.75" customHeight="1">
      <c r="A5" s="161"/>
      <c r="B5" s="180"/>
      <c r="C5" s="183"/>
      <c r="D5" s="164" t="s">
        <v>74</v>
      </c>
      <c r="E5" s="76" t="s">
        <v>102</v>
      </c>
      <c r="F5" s="77"/>
      <c r="G5" s="76"/>
      <c r="H5" s="161" t="s">
        <v>103</v>
      </c>
    </row>
    <row r="6" spans="1:8" ht="33.75" customHeight="1">
      <c r="A6" s="178"/>
      <c r="B6" s="181"/>
      <c r="C6" s="184"/>
      <c r="D6" s="165"/>
      <c r="E6" s="78" t="s">
        <v>87</v>
      </c>
      <c r="F6" s="78" t="s">
        <v>138</v>
      </c>
      <c r="G6" s="79" t="s">
        <v>139</v>
      </c>
      <c r="H6" s="178"/>
    </row>
    <row r="7" spans="1:8" ht="33.75" customHeight="1">
      <c r="A7" s="57"/>
      <c r="B7" s="80"/>
      <c r="C7" s="57"/>
      <c r="D7" s="33"/>
      <c r="E7" s="33"/>
      <c r="F7" s="33"/>
      <c r="G7" s="33"/>
      <c r="H7" s="33"/>
    </row>
    <row r="8" spans="1:8" ht="33.75" customHeight="1">
      <c r="A8" s="57"/>
      <c r="B8" s="80"/>
      <c r="C8" s="57"/>
      <c r="D8" s="33"/>
      <c r="E8" s="33"/>
      <c r="F8" s="33"/>
      <c r="G8" s="33"/>
      <c r="H8" s="33"/>
    </row>
    <row r="9" spans="1:8" ht="33.75" customHeight="1">
      <c r="A9" s="57"/>
      <c r="B9" s="80"/>
      <c r="C9" s="57"/>
      <c r="D9" s="33"/>
      <c r="E9" s="33"/>
      <c r="F9" s="33"/>
      <c r="G9" s="33"/>
      <c r="H9" s="33"/>
    </row>
    <row r="10" spans="1:8" ht="33.75" customHeight="1">
      <c r="A10" s="57"/>
      <c r="B10" s="80"/>
      <c r="C10" s="57"/>
      <c r="D10" s="33"/>
      <c r="E10" s="33"/>
      <c r="F10" s="33"/>
      <c r="G10" s="33"/>
      <c r="H10" s="33"/>
    </row>
    <row r="11" spans="1:8" ht="33.75" customHeight="1">
      <c r="A11" s="57"/>
      <c r="B11" s="80"/>
      <c r="C11" s="57"/>
      <c r="D11" s="33"/>
      <c r="E11" s="33"/>
      <c r="F11" s="33"/>
      <c r="G11" s="33"/>
      <c r="H11" s="33"/>
    </row>
    <row r="12" spans="1:8" ht="33.75" customHeight="1">
      <c r="A12" s="57"/>
      <c r="B12" s="80"/>
      <c r="C12" s="57"/>
      <c r="D12" s="33"/>
      <c r="E12" s="33"/>
      <c r="F12" s="33"/>
      <c r="G12" s="33"/>
      <c r="H12" s="33"/>
    </row>
    <row r="13" spans="1:8" ht="33.75" customHeight="1">
      <c r="A13" s="57"/>
      <c r="B13" s="80"/>
      <c r="C13" s="57"/>
      <c r="D13" s="33"/>
      <c r="E13" s="33"/>
      <c r="F13" s="33"/>
      <c r="G13" s="33"/>
      <c r="H13" s="33"/>
    </row>
    <row r="14" spans="1:8" ht="33.75" customHeight="1">
      <c r="A14" s="57"/>
      <c r="B14" s="80"/>
      <c r="C14" s="57"/>
      <c r="D14" s="33"/>
      <c r="E14" s="33"/>
      <c r="F14" s="33"/>
      <c r="G14" s="33"/>
      <c r="H14" s="33"/>
    </row>
    <row r="15" spans="1:8" ht="33.75" customHeight="1">
      <c r="A15" s="57"/>
      <c r="B15" s="80"/>
      <c r="C15" s="57"/>
      <c r="D15" s="33"/>
      <c r="E15" s="33"/>
      <c r="F15" s="33"/>
      <c r="G15" s="33"/>
      <c r="H15" s="33"/>
    </row>
    <row r="16" spans="1:8" ht="33.75" customHeight="1">
      <c r="A16" s="57"/>
      <c r="B16" s="80"/>
      <c r="C16" s="57"/>
      <c r="D16" s="33"/>
      <c r="E16" s="33"/>
      <c r="F16" s="33"/>
      <c r="G16" s="33"/>
      <c r="H16" s="33"/>
    </row>
    <row r="17" spans="1:8" ht="33.75" customHeight="1">
      <c r="A17" s="57"/>
      <c r="B17" s="80"/>
      <c r="C17" s="57"/>
      <c r="D17" s="33"/>
      <c r="E17" s="33"/>
      <c r="F17" s="33"/>
      <c r="G17" s="33"/>
      <c r="H17" s="33"/>
    </row>
    <row r="18" spans="1:8" ht="33.75" customHeight="1">
      <c r="A18" s="57"/>
      <c r="B18" s="80"/>
      <c r="C18" s="57"/>
      <c r="D18" s="33"/>
      <c r="E18" s="33"/>
      <c r="F18" s="33"/>
      <c r="G18" s="33"/>
      <c r="H18" s="33"/>
    </row>
    <row r="19" spans="1:8" ht="33.75" customHeight="1">
      <c r="A19" s="57"/>
      <c r="B19" s="80"/>
      <c r="C19" s="57"/>
      <c r="D19" s="33"/>
      <c r="E19" s="33"/>
      <c r="F19" s="33"/>
      <c r="G19" s="33"/>
      <c r="H19" s="33"/>
    </row>
    <row r="20" spans="1:8" ht="9.75" customHeight="1">
      <c r="A20" s="81"/>
      <c r="E20" s="81"/>
      <c r="F20" s="81"/>
      <c r="H20" s="81"/>
    </row>
    <row r="21" spans="1:8" ht="9.75" customHeight="1">
      <c r="A21" s="81"/>
      <c r="F21" s="81"/>
      <c r="H21" s="81"/>
    </row>
    <row r="22" spans="1:8" ht="9.75" customHeight="1">
      <c r="A22" s="81"/>
      <c r="F22" s="81"/>
      <c r="G22" s="81"/>
      <c r="H22" s="81"/>
    </row>
    <row r="23" spans="1:7" ht="9.75" customHeight="1">
      <c r="A23" s="81"/>
      <c r="F23" s="81"/>
      <c r="G23" s="81"/>
    </row>
    <row r="24" spans="1:7" ht="9.75" customHeight="1">
      <c r="A24" s="81"/>
      <c r="F24" s="81"/>
      <c r="G24" s="81"/>
    </row>
    <row r="25" spans="1:7" ht="9.75" customHeight="1">
      <c r="A25" s="81"/>
      <c r="F25" s="81"/>
      <c r="G25" s="81"/>
    </row>
    <row r="26" spans="1:7" ht="9.75" customHeight="1">
      <c r="A26" s="81"/>
      <c r="E26" s="81"/>
      <c r="G26" s="81"/>
    </row>
    <row r="27" spans="1:7" ht="9.75" customHeight="1">
      <c r="A27" s="81"/>
      <c r="C27" s="16"/>
      <c r="F27" s="81"/>
      <c r="G27" s="81"/>
    </row>
    <row r="28" spans="1:6" ht="9.75" customHeight="1">
      <c r="A28" s="81"/>
      <c r="F28" s="81"/>
    </row>
    <row r="29" spans="1:6" ht="9.75" customHeight="1">
      <c r="A29" s="81"/>
      <c r="F29" s="81"/>
    </row>
    <row r="30" spans="1:5" ht="9.75" customHeight="1">
      <c r="A30" s="81"/>
      <c r="E30" s="81"/>
    </row>
    <row r="31" ht="12.75" customHeight="1"/>
    <row r="32" ht="12.75" customHeight="1"/>
    <row r="33" ht="12.75" customHeight="1"/>
    <row r="34" ht="12.75" customHeight="1"/>
    <row r="35" ht="9.75" customHeight="1">
      <c r="F35" s="16"/>
    </row>
  </sheetData>
  <sheetProtection/>
  <mergeCells count="6">
    <mergeCell ref="A3:C3"/>
    <mergeCell ref="A4:A6"/>
    <mergeCell ref="B4:B6"/>
    <mergeCell ref="C4:C6"/>
    <mergeCell ref="D5:D6"/>
    <mergeCell ref="H5:H6"/>
  </mergeCells>
  <printOptions horizontalCentered="1"/>
  <pageMargins left="0.3937007874015747" right="0.3937007874015747" top="0.3937007874015747" bottom="0.5905511811023622" header="0.3937007874015747" footer="0.3937007874015747"/>
  <pageSetup fitToHeight="1000" fitToWidth="1" horizontalDpi="300" verticalDpi="300" orientation="landscape" paperSize="9" scale="76"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N10"/>
  <sheetViews>
    <sheetView showGridLines="0" showZeros="0" workbookViewId="0" topLeftCell="B1">
      <selection activeCell="I21" sqref="I21"/>
    </sheetView>
  </sheetViews>
  <sheetFormatPr defaultColWidth="9.16015625" defaultRowHeight="11.25"/>
  <cols>
    <col min="1" max="1" width="14.16015625" style="0" customWidth="1"/>
    <col min="2" max="2" width="40.5" style="0" customWidth="1"/>
    <col min="3" max="3" width="21.16015625" style="0" customWidth="1"/>
    <col min="4" max="4" width="19.66015625" style="0" customWidth="1"/>
    <col min="5" max="5" width="17.5" style="0" customWidth="1"/>
    <col min="6" max="6" width="20" style="0" customWidth="1"/>
    <col min="7" max="7" width="21.83203125" style="0" customWidth="1"/>
    <col min="8" max="8" width="17" style="0" customWidth="1"/>
    <col min="9" max="248" width="9.33203125" style="0" customWidth="1"/>
  </cols>
  <sheetData>
    <row r="1" spans="3:248" ht="27.75" customHeight="1">
      <c r="C1" s="59"/>
      <c r="D1" s="59"/>
      <c r="E1" s="59"/>
      <c r="F1" s="59"/>
      <c r="G1" s="59"/>
      <c r="H1" s="60" t="s">
        <v>235</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row>
    <row r="2" spans="1:248" ht="48.75" customHeight="1">
      <c r="A2" s="47" t="s">
        <v>236</v>
      </c>
      <c r="B2" s="47"/>
      <c r="C2" s="47"/>
      <c r="D2" s="47"/>
      <c r="E2" s="47"/>
      <c r="F2" s="47"/>
      <c r="G2" s="47"/>
      <c r="H2" s="47"/>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row>
    <row r="3" spans="1:248" ht="27.75" customHeight="1">
      <c r="A3" s="158" t="s">
        <v>237</v>
      </c>
      <c r="B3" s="61"/>
      <c r="C3" s="62"/>
      <c r="D3" s="63"/>
      <c r="E3" s="63"/>
      <c r="F3" s="63"/>
      <c r="G3" s="63"/>
      <c r="H3" s="64" t="s">
        <v>3</v>
      </c>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row>
    <row r="4" spans="1:248" ht="23.25" customHeight="1">
      <c r="A4" s="186" t="s">
        <v>66</v>
      </c>
      <c r="B4" s="159" t="s">
        <v>67</v>
      </c>
      <c r="C4" s="189" t="s">
        <v>238</v>
      </c>
      <c r="D4" s="191" t="s">
        <v>239</v>
      </c>
      <c r="E4" s="185" t="s">
        <v>240</v>
      </c>
      <c r="F4" s="185"/>
      <c r="G4" s="185"/>
      <c r="H4" s="185" t="s">
        <v>241</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row>
    <row r="5" spans="1:248" ht="23.25" customHeight="1">
      <c r="A5" s="187"/>
      <c r="B5" s="188"/>
      <c r="C5" s="190"/>
      <c r="D5" s="192"/>
      <c r="E5" s="67" t="s">
        <v>242</v>
      </c>
      <c r="F5" s="66" t="s">
        <v>243</v>
      </c>
      <c r="G5" s="66" t="s">
        <v>244</v>
      </c>
      <c r="H5" s="193"/>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row>
    <row r="6" spans="1:12" ht="27" customHeight="1">
      <c r="A6" s="32"/>
      <c r="B6" s="57" t="s">
        <v>74</v>
      </c>
      <c r="C6" s="34">
        <f>C7</f>
        <v>150.56</v>
      </c>
      <c r="D6" s="33">
        <v>66.76</v>
      </c>
      <c r="E6" s="68">
        <v>80</v>
      </c>
      <c r="F6" s="34"/>
      <c r="G6" s="33">
        <v>80</v>
      </c>
      <c r="H6" s="36">
        <v>3.8</v>
      </c>
      <c r="L6" s="16"/>
    </row>
    <row r="7" spans="1:8" ht="27" customHeight="1">
      <c r="A7" s="32" t="s">
        <v>91</v>
      </c>
      <c r="B7" s="57" t="s">
        <v>92</v>
      </c>
      <c r="C7" s="34">
        <f>SUM(C8:C9)</f>
        <v>150.56</v>
      </c>
      <c r="D7" s="33">
        <v>66.76</v>
      </c>
      <c r="E7" s="68">
        <f>E6</f>
        <v>80</v>
      </c>
      <c r="F7" s="34"/>
      <c r="G7" s="33">
        <v>80</v>
      </c>
      <c r="H7" s="36">
        <v>3.8</v>
      </c>
    </row>
    <row r="8" spans="1:8" ht="27" customHeight="1">
      <c r="A8" s="32" t="s">
        <v>109</v>
      </c>
      <c r="B8" s="57" t="s">
        <v>94</v>
      </c>
      <c r="C8" s="34">
        <v>70.56</v>
      </c>
      <c r="D8" s="33">
        <v>66.76</v>
      </c>
      <c r="E8" s="68"/>
      <c r="F8" s="34"/>
      <c r="G8" s="33"/>
      <c r="H8" s="36">
        <v>3.8</v>
      </c>
    </row>
    <row r="9" spans="1:8" ht="33.75" customHeight="1">
      <c r="A9" s="32" t="s">
        <v>95</v>
      </c>
      <c r="B9" s="57" t="s">
        <v>96</v>
      </c>
      <c r="C9" s="34">
        <v>80</v>
      </c>
      <c r="D9" s="33"/>
      <c r="E9" s="68">
        <v>80</v>
      </c>
      <c r="F9" s="34"/>
      <c r="G9" s="33">
        <v>80</v>
      </c>
      <c r="H9" s="36"/>
    </row>
    <row r="10" spans="3:6" ht="9.75" customHeight="1">
      <c r="C10" s="16"/>
      <c r="F10" s="16"/>
    </row>
  </sheetData>
  <sheetProtection/>
  <mergeCells count="6">
    <mergeCell ref="E4:G4"/>
    <mergeCell ref="A4:A5"/>
    <mergeCell ref="B4:B5"/>
    <mergeCell ref="C4:C5"/>
    <mergeCell ref="D4:D5"/>
    <mergeCell ref="H4:H5"/>
  </mergeCells>
  <printOptions horizontalCentered="1"/>
  <pageMargins left="0.3937007874015747" right="0.3937007874015747" top="0.3937007874015747" bottom="0.5905511811023622" header="0.3937007874015747" footer="0.3937007874015747"/>
  <pageSetup fitToHeight="1000" fitToWidth="1" horizontalDpi="300" verticalDpi="3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H20"/>
  <sheetViews>
    <sheetView showGridLines="0" showZeros="0" workbookViewId="0" topLeftCell="C1">
      <selection activeCell="D9" sqref="D9"/>
    </sheetView>
  </sheetViews>
  <sheetFormatPr defaultColWidth="9.16015625" defaultRowHeight="11.25"/>
  <cols>
    <col min="1" max="1" width="15" style="0" customWidth="1"/>
    <col min="2" max="2" width="20" style="0" customWidth="1"/>
    <col min="3" max="3" width="33" style="0" customWidth="1"/>
    <col min="4" max="4" width="74.66015625" style="0" customWidth="1"/>
    <col min="5" max="5" width="21" style="0" customWidth="1"/>
    <col min="6" max="6" width="24.5" style="0" customWidth="1"/>
  </cols>
  <sheetData>
    <row r="1" spans="1:242" ht="27.75" customHeight="1">
      <c r="A1" s="24"/>
      <c r="B1" s="45"/>
      <c r="C1" s="45"/>
      <c r="D1" s="45"/>
      <c r="E1" s="46" t="s">
        <v>245</v>
      </c>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row>
    <row r="2" spans="1:242" ht="33.75" customHeight="1">
      <c r="A2" s="47" t="s">
        <v>246</v>
      </c>
      <c r="B2" s="47"/>
      <c r="C2" s="47"/>
      <c r="D2" s="47"/>
      <c r="E2" s="47"/>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row>
    <row r="3" spans="1:242" ht="27.75" customHeight="1">
      <c r="A3" s="156" t="s">
        <v>2</v>
      </c>
      <c r="E3" s="49" t="s">
        <v>3</v>
      </c>
      <c r="F3" s="50"/>
      <c r="G3" s="51"/>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row>
    <row r="4" spans="1:242" ht="65.25" customHeight="1">
      <c r="A4" s="29" t="s">
        <v>247</v>
      </c>
      <c r="B4" s="53" t="s">
        <v>66</v>
      </c>
      <c r="C4" s="53" t="s">
        <v>248</v>
      </c>
      <c r="D4" s="53" t="s">
        <v>249</v>
      </c>
      <c r="E4" s="54" t="s">
        <v>71</v>
      </c>
      <c r="F4" s="55"/>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row>
    <row r="5" spans="1:242" ht="24.75" customHeight="1">
      <c r="A5" s="57"/>
      <c r="B5" s="32"/>
      <c r="C5" s="57"/>
      <c r="D5" s="32" t="s">
        <v>74</v>
      </c>
      <c r="E5" s="36">
        <f>E6</f>
        <v>15822.86</v>
      </c>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row>
    <row r="6" spans="1:6" ht="24.75" customHeight="1">
      <c r="A6" s="57"/>
      <c r="B6" s="32" t="s">
        <v>91</v>
      </c>
      <c r="C6" s="57"/>
      <c r="D6" s="32" t="s">
        <v>92</v>
      </c>
      <c r="E6" s="36">
        <f>E7+E13</f>
        <v>15822.86</v>
      </c>
      <c r="F6" s="58"/>
    </row>
    <row r="7" spans="1:5" ht="24.75" customHeight="1">
      <c r="A7" s="57"/>
      <c r="B7" s="32" t="s">
        <v>109</v>
      </c>
      <c r="C7" s="57"/>
      <c r="D7" s="32" t="s">
        <v>94</v>
      </c>
      <c r="E7" s="36">
        <f>SUM(E8:E12)</f>
        <v>1711.85</v>
      </c>
    </row>
    <row r="8" spans="1:5" ht="24.75" customHeight="1">
      <c r="A8" s="57" t="s">
        <v>250</v>
      </c>
      <c r="B8" s="32" t="s">
        <v>109</v>
      </c>
      <c r="C8" s="57" t="s">
        <v>251</v>
      </c>
      <c r="D8" s="32" t="s">
        <v>252</v>
      </c>
      <c r="E8" s="36">
        <v>250</v>
      </c>
    </row>
    <row r="9" spans="1:5" ht="24.75" customHeight="1">
      <c r="A9" s="57" t="s">
        <v>253</v>
      </c>
      <c r="B9" s="32" t="s">
        <v>109</v>
      </c>
      <c r="C9" s="57" t="s">
        <v>251</v>
      </c>
      <c r="D9" s="32" t="s">
        <v>254</v>
      </c>
      <c r="E9" s="36">
        <v>170</v>
      </c>
    </row>
    <row r="10" spans="1:5" ht="24.75" customHeight="1">
      <c r="A10" s="57" t="s">
        <v>255</v>
      </c>
      <c r="B10" s="32" t="s">
        <v>109</v>
      </c>
      <c r="C10" s="57" t="s">
        <v>251</v>
      </c>
      <c r="D10" s="32" t="s">
        <v>256</v>
      </c>
      <c r="E10" s="36">
        <v>662.45</v>
      </c>
    </row>
    <row r="11" spans="1:5" ht="24.75" customHeight="1">
      <c r="A11" s="57" t="s">
        <v>257</v>
      </c>
      <c r="B11" s="32" t="s">
        <v>109</v>
      </c>
      <c r="C11" s="57" t="s">
        <v>251</v>
      </c>
      <c r="D11" s="32" t="s">
        <v>258</v>
      </c>
      <c r="E11" s="36">
        <v>340</v>
      </c>
    </row>
    <row r="12" spans="1:5" ht="24.75" customHeight="1">
      <c r="A12" s="57" t="s">
        <v>253</v>
      </c>
      <c r="B12" s="32" t="s">
        <v>109</v>
      </c>
      <c r="C12" s="57" t="s">
        <v>251</v>
      </c>
      <c r="D12" s="32" t="s">
        <v>259</v>
      </c>
      <c r="E12" s="36">
        <v>289.4</v>
      </c>
    </row>
    <row r="13" spans="1:5" ht="24.75" customHeight="1">
      <c r="A13" s="57"/>
      <c r="B13" s="32" t="s">
        <v>95</v>
      </c>
      <c r="C13" s="57"/>
      <c r="D13" s="32" t="s">
        <v>96</v>
      </c>
      <c r="E13" s="36">
        <f>SUM(E14:E20)</f>
        <v>14111.01</v>
      </c>
    </row>
    <row r="14" spans="1:5" ht="24.75" customHeight="1">
      <c r="A14" s="57" t="s">
        <v>255</v>
      </c>
      <c r="B14" s="32" t="s">
        <v>95</v>
      </c>
      <c r="C14" s="57" t="s">
        <v>103</v>
      </c>
      <c r="D14" s="32" t="s">
        <v>260</v>
      </c>
      <c r="E14" s="36">
        <v>2199.18</v>
      </c>
    </row>
    <row r="15" spans="1:5" ht="24.75" customHeight="1">
      <c r="A15" s="57" t="s">
        <v>255</v>
      </c>
      <c r="B15" s="32" t="s">
        <v>95</v>
      </c>
      <c r="C15" s="57" t="s">
        <v>103</v>
      </c>
      <c r="D15" s="32" t="s">
        <v>261</v>
      </c>
      <c r="E15" s="36">
        <v>7404.83</v>
      </c>
    </row>
    <row r="16" spans="1:5" ht="24.75" customHeight="1">
      <c r="A16" s="57" t="s">
        <v>255</v>
      </c>
      <c r="B16" s="32" t="s">
        <v>95</v>
      </c>
      <c r="C16" s="57" t="s">
        <v>103</v>
      </c>
      <c r="D16" s="32" t="s">
        <v>262</v>
      </c>
      <c r="E16" s="36">
        <v>1665</v>
      </c>
    </row>
    <row r="17" spans="1:5" ht="24.75" customHeight="1">
      <c r="A17" s="57" t="s">
        <v>250</v>
      </c>
      <c r="B17" s="32" t="s">
        <v>95</v>
      </c>
      <c r="C17" s="57" t="s">
        <v>103</v>
      </c>
      <c r="D17" s="32" t="s">
        <v>263</v>
      </c>
      <c r="E17" s="36">
        <v>1560</v>
      </c>
    </row>
    <row r="18" spans="1:5" ht="24.75" customHeight="1">
      <c r="A18" s="57" t="s">
        <v>250</v>
      </c>
      <c r="B18" s="32" t="s">
        <v>95</v>
      </c>
      <c r="C18" s="57" t="s">
        <v>103</v>
      </c>
      <c r="D18" s="32" t="s">
        <v>264</v>
      </c>
      <c r="E18" s="36">
        <v>207</v>
      </c>
    </row>
    <row r="19" spans="1:5" ht="24.75" customHeight="1">
      <c r="A19" s="57" t="s">
        <v>250</v>
      </c>
      <c r="B19" s="32" t="s">
        <v>95</v>
      </c>
      <c r="C19" s="57" t="s">
        <v>103</v>
      </c>
      <c r="D19" s="32" t="s">
        <v>265</v>
      </c>
      <c r="E19" s="36">
        <v>7</v>
      </c>
    </row>
    <row r="20" spans="1:5" ht="24.75" customHeight="1">
      <c r="A20" s="57" t="s">
        <v>266</v>
      </c>
      <c r="B20" s="32" t="s">
        <v>95</v>
      </c>
      <c r="C20" s="57" t="s">
        <v>103</v>
      </c>
      <c r="D20" s="32" t="s">
        <v>267</v>
      </c>
      <c r="E20" s="36">
        <v>1068</v>
      </c>
    </row>
  </sheetData>
  <sheetProtection/>
  <printOptions horizontalCentered="1"/>
  <pageMargins left="0.3937007874015747" right="0.3937007874015747" top="0.3937007874015747" bottom="0.5905511811023622" header="0.3937007874015747" footer="0.3937007874015747"/>
  <pageSetup fitToHeight="1000" fitToWidth="1" horizontalDpi="300" verticalDpi="3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崔畅（女）</cp:lastModifiedBy>
  <cp:lastPrinted>2023-03-07T07:52:29Z</cp:lastPrinted>
  <dcterms:created xsi:type="dcterms:W3CDTF">2023-03-07T06:13:20Z</dcterms:created>
  <dcterms:modified xsi:type="dcterms:W3CDTF">2023-03-07T07:55:50Z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B96CB6CCC6AE4A6A92AA0964871ADFED</vt:lpwstr>
  </property>
  <property fmtid="{D5CDD505-2E9C-101B-9397-08002B2CF9AE}" pid="3" name="KSOProductBuildVer">
    <vt:lpwstr>2052-11.1.0.13703</vt:lpwstr>
  </property>
</Properties>
</file>